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2.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24226"/>
  <xr:revisionPtr revIDLastSave="0" documentId="8_{238D620D-A9D9-4776-A715-059B4B12568C}" xr6:coauthVersionLast="47" xr6:coauthVersionMax="47" xr10:uidLastSave="{00000000-0000-0000-0000-000000000000}"/>
  <bookViews>
    <workbookView xWindow="-120" yWindow="-120" windowWidth="20730" windowHeight="11040" tabRatio="598" xr2:uid="{704EC8A5-8F95-47B6-BCFF-979945B6C888}"/>
  </bookViews>
  <sheets>
    <sheet name="様式" sheetId="16" r:id="rId1"/>
    <sheet name="集計（全ての設問）" sheetId="2" state="hidden" r:id="rId2"/>
    <sheet name="記入例" sheetId="15" r:id="rId3"/>
    <sheet name="関心事項（例示）" sheetId="5" r:id="rId4"/>
    <sheet name="集計（総括表の設問のみ）" sheetId="13" state="hidden" r:id="rId5"/>
  </sheets>
  <definedNames>
    <definedName name="_xlnm._FilterDatabase" localSheetId="4" hidden="1">'集計（総括表の設問のみ）'!$A$2:$P$3</definedName>
    <definedName name="_xlnm.Print_Area" localSheetId="2">記入例!$A$1:$J$103</definedName>
    <definedName name="_xlnm.Print_Area" localSheetId="4">'集計（総括表の設問のみ）'!$A$1:$O$3</definedName>
    <definedName name="_xlnm.Print_Area" localSheetId="0">様式!$A$2:$I$102</definedName>
    <definedName name="_xlnm.Print_Titles" localSheetId="4">'集計（総括表の設問のみ）'!$1:$2</definedName>
  </definedName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47" i="16" l="1"/>
  <c r="G48" i="15"/>
  <c r="F48" i="15"/>
  <c r="E48" i="15"/>
  <c r="D48" i="15"/>
  <c r="E47" i="16"/>
  <c r="AC7" i="2"/>
  <c r="F47" i="16"/>
  <c r="G44" i="16"/>
  <c r="G45" i="15"/>
  <c r="G46" i="15"/>
  <c r="G47" i="15"/>
  <c r="G44" i="15"/>
  <c r="CB7" i="2"/>
  <c r="CA7" i="2"/>
  <c r="C54" i="16"/>
  <c r="O3" i="13"/>
  <c r="N3" i="13"/>
  <c r="R7" i="2"/>
  <c r="BZ7" i="2"/>
  <c r="BY7" i="2"/>
  <c r="BX7" i="2"/>
  <c r="BP7" i="2"/>
  <c r="BO7" i="2"/>
  <c r="BN7" i="2"/>
  <c r="BM7" i="2"/>
  <c r="BL7" i="2"/>
  <c r="BK7" i="2"/>
  <c r="BJ7" i="2"/>
  <c r="BI7" i="2"/>
  <c r="BG7" i="2"/>
  <c r="BF7" i="2"/>
  <c r="AY7" i="2"/>
  <c r="AX7" i="2"/>
  <c r="AZ7" i="2"/>
  <c r="AP7" i="2"/>
  <c r="AO7" i="2"/>
  <c r="AN7" i="2"/>
  <c r="AM7" i="2"/>
  <c r="AL7" i="2"/>
  <c r="AK7" i="2"/>
  <c r="AI7" i="2"/>
  <c r="AH7" i="2"/>
  <c r="AG7" i="2"/>
  <c r="AF7" i="2"/>
  <c r="AE7" i="2"/>
  <c r="AD7" i="2"/>
  <c r="AB7" i="2"/>
  <c r="AA7" i="2"/>
  <c r="Z7" i="2"/>
  <c r="Y7" i="2"/>
  <c r="X7" i="2"/>
  <c r="W7" i="2"/>
  <c r="P7" i="2"/>
  <c r="N7" i="2"/>
  <c r="L7" i="2"/>
  <c r="K7" i="2"/>
  <c r="J7" i="2"/>
  <c r="I7" i="2"/>
  <c r="H7" i="2"/>
  <c r="G7" i="2"/>
  <c r="F7" i="2"/>
  <c r="E7" i="2"/>
  <c r="D7" i="2"/>
  <c r="C7" i="2"/>
  <c r="B7" i="2"/>
  <c r="A7" i="2"/>
  <c r="M3" i="13"/>
  <c r="L3" i="13"/>
  <c r="K3" i="13"/>
  <c r="J3" i="13"/>
  <c r="I3" i="13"/>
  <c r="H3" i="13"/>
  <c r="G3" i="13"/>
  <c r="F3" i="13"/>
  <c r="E3" i="13"/>
  <c r="D3" i="13"/>
  <c r="C3" i="13"/>
  <c r="B3" i="13"/>
  <c r="A3" i="13"/>
  <c r="C76" i="16"/>
  <c r="D79" i="16"/>
  <c r="BQ7" i="2"/>
  <c r="E54" i="16"/>
  <c r="D54" i="16"/>
  <c r="F53" i="16"/>
  <c r="F52" i="16"/>
  <c r="AV7" i="2"/>
  <c r="F51" i="16"/>
  <c r="AU7" i="2"/>
  <c r="AJ7" i="2"/>
  <c r="V7" i="2"/>
  <c r="G46" i="16"/>
  <c r="AT7" i="2"/>
  <c r="G45" i="16"/>
  <c r="AS7" i="2"/>
  <c r="G43" i="16"/>
  <c r="AR7" i="2"/>
  <c r="G35" i="16"/>
  <c r="D36" i="16"/>
  <c r="O7" i="2"/>
  <c r="C76" i="15"/>
  <c r="D79" i="15"/>
  <c r="E55" i="15"/>
  <c r="D55" i="15"/>
  <c r="C55" i="15"/>
  <c r="F54" i="15"/>
  <c r="F53" i="15"/>
  <c r="F55" i="15"/>
  <c r="F52" i="15"/>
  <c r="G36" i="15"/>
  <c r="D37" i="15"/>
  <c r="BA7" i="2"/>
  <c r="BB7" i="2"/>
  <c r="BC7" i="2"/>
  <c r="BD7" i="2"/>
  <c r="BE7" i="2"/>
  <c r="BS7" i="2"/>
  <c r="BT7" i="2"/>
  <c r="BU7" i="2"/>
  <c r="BV7" i="2"/>
  <c r="BW7" i="2"/>
  <c r="BR7" i="2"/>
  <c r="C37" i="15"/>
  <c r="F37" i="15"/>
  <c r="G37" i="15"/>
  <c r="E37" i="15"/>
  <c r="C36" i="16"/>
  <c r="M7" i="2"/>
  <c r="BH7" i="2"/>
  <c r="F54" i="16"/>
  <c r="AW7" i="2"/>
  <c r="F36" i="16"/>
  <c r="S7" i="2"/>
  <c r="G47" i="16"/>
  <c r="AQ7" i="2"/>
  <c r="T7" i="2"/>
  <c r="G36" i="16"/>
  <c r="U7" i="2"/>
  <c r="E36" i="16"/>
  <c r="Q7" i="2"/>
</calcChain>
</file>

<file path=xl/sharedStrings.xml><?xml version="1.0" encoding="utf-8"?>
<sst xmlns="http://schemas.openxmlformats.org/spreadsheetml/2006/main" count="359" uniqueCount="228">
  <si>
    <t>団体名</t>
    <rPh sb="0" eb="3">
      <t>ダンタイメイ</t>
    </rPh>
    <phoneticPr fontId="1"/>
  </si>
  <si>
    <t>機構資金</t>
    <rPh sb="0" eb="2">
      <t>キコウ</t>
    </rPh>
    <rPh sb="2" eb="4">
      <t>シキン</t>
    </rPh>
    <phoneticPr fontId="1"/>
  </si>
  <si>
    <t>起債額</t>
    <rPh sb="0" eb="2">
      <t>キサイ</t>
    </rPh>
    <rPh sb="2" eb="3">
      <t>ガク</t>
    </rPh>
    <phoneticPr fontId="1"/>
  </si>
  <si>
    <t>割合</t>
    <rPh sb="0" eb="2">
      <t>ワリアイ</t>
    </rPh>
    <phoneticPr fontId="1"/>
  </si>
  <si>
    <t>計</t>
    <rPh sb="0" eb="1">
      <t>ケイ</t>
    </rPh>
    <phoneticPr fontId="1"/>
  </si>
  <si>
    <t>公的資金</t>
    <rPh sb="0" eb="2">
      <t>コウテキ</t>
    </rPh>
    <rPh sb="2" eb="4">
      <t>シキン</t>
    </rPh>
    <phoneticPr fontId="1"/>
  </si>
  <si>
    <t>（単位:百万円）</t>
    <rPh sb="1" eb="3">
      <t>タンイ</t>
    </rPh>
    <rPh sb="4" eb="6">
      <t>ヒャクマン</t>
    </rPh>
    <rPh sb="6" eb="7">
      <t>エン</t>
    </rPh>
    <phoneticPr fontId="1"/>
  </si>
  <si>
    <t>部  署</t>
    <rPh sb="0" eb="1">
      <t>ブ</t>
    </rPh>
    <rPh sb="3" eb="4">
      <t>ショ</t>
    </rPh>
    <phoneticPr fontId="1"/>
  </si>
  <si>
    <t>合計</t>
    <rPh sb="0" eb="2">
      <t>ゴウケイ</t>
    </rPh>
    <phoneticPr fontId="1"/>
  </si>
  <si>
    <t>（単位：人）</t>
    <rPh sb="1" eb="3">
      <t>タンイ</t>
    </rPh>
    <rPh sb="4" eb="5">
      <t>ニン</t>
    </rPh>
    <phoneticPr fontId="1"/>
  </si>
  <si>
    <t>　※記入にあたっては、別シート「関心事項（例示）」を参考にしてください。</t>
    <rPh sb="2" eb="4">
      <t>キニュウ</t>
    </rPh>
    <rPh sb="11" eb="12">
      <t>ベツ</t>
    </rPh>
    <rPh sb="16" eb="18">
      <t>カンシン</t>
    </rPh>
    <rPh sb="18" eb="20">
      <t>ジコウ</t>
    </rPh>
    <rPh sb="21" eb="23">
      <t>レイジ</t>
    </rPh>
    <rPh sb="26" eb="28">
      <t>サンコウ</t>
    </rPh>
    <phoneticPr fontId="1"/>
  </si>
  <si>
    <t>部署</t>
    <rPh sb="0" eb="2">
      <t>ブショ</t>
    </rPh>
    <phoneticPr fontId="1"/>
  </si>
  <si>
    <t>氏名</t>
    <rPh sb="0" eb="2">
      <t>シメイ</t>
    </rPh>
    <phoneticPr fontId="1"/>
  </si>
  <si>
    <t>財政担当経験年数</t>
    <rPh sb="0" eb="2">
      <t>ザイセイ</t>
    </rPh>
    <rPh sb="2" eb="4">
      <t>タントウ</t>
    </rPh>
    <rPh sb="4" eb="6">
      <t>ケイケン</t>
    </rPh>
    <rPh sb="6" eb="8">
      <t>ネンスウ</t>
    </rPh>
    <phoneticPr fontId="1"/>
  </si>
  <si>
    <t>資金調達担当経験年数</t>
    <rPh sb="0" eb="2">
      <t>シキン</t>
    </rPh>
    <rPh sb="2" eb="4">
      <t>チョウタツ</t>
    </rPh>
    <rPh sb="4" eb="6">
      <t>タントウ</t>
    </rPh>
    <rPh sb="6" eb="8">
      <t>ケイケン</t>
    </rPh>
    <rPh sb="8" eb="10">
      <t>ネンスウ</t>
    </rPh>
    <phoneticPr fontId="1"/>
  </si>
  <si>
    <t>起債額</t>
    <rPh sb="0" eb="3">
      <t>キサイガク</t>
    </rPh>
    <phoneticPr fontId="1"/>
  </si>
  <si>
    <t>その他</t>
    <rPh sb="2" eb="3">
      <t>タ</t>
    </rPh>
    <phoneticPr fontId="1"/>
  </si>
  <si>
    <t>その他の
具体的内容</t>
    <rPh sb="2" eb="3">
      <t>タ</t>
    </rPh>
    <rPh sb="5" eb="8">
      <t>グタイテキ</t>
    </rPh>
    <rPh sb="8" eb="10">
      <t>ナイヨウ</t>
    </rPh>
    <phoneticPr fontId="1"/>
  </si>
  <si>
    <t>その他</t>
    <rPh sb="2" eb="3">
      <t>タ</t>
    </rPh>
    <phoneticPr fontId="1"/>
  </si>
  <si>
    <t>その他の具体的内容</t>
    <rPh sb="2" eb="3">
      <t>タ</t>
    </rPh>
    <rPh sb="4" eb="7">
      <t>グタイテキ</t>
    </rPh>
    <rPh sb="7" eb="9">
      <t>ナイヨウ</t>
    </rPh>
    <phoneticPr fontId="1"/>
  </si>
  <si>
    <t>⑨関心のある事項</t>
    <rPh sb="1" eb="3">
      <t>カンシン</t>
    </rPh>
    <rPh sb="6" eb="8">
      <t>ジコウ</t>
    </rPh>
    <phoneticPr fontId="1"/>
  </si>
  <si>
    <t>⑩その理由（背景）</t>
    <rPh sb="3" eb="5">
      <t>リユウ</t>
    </rPh>
    <rPh sb="6" eb="8">
      <t>ハイケイ</t>
    </rPh>
    <phoneticPr fontId="1"/>
  </si>
  <si>
    <t>財政融資資金</t>
    <rPh sb="0" eb="2">
      <t>ザイセイ</t>
    </rPh>
    <rPh sb="2" eb="4">
      <t>ユウシ</t>
    </rPh>
    <rPh sb="4" eb="6">
      <t>シキン</t>
    </rPh>
    <phoneticPr fontId="1"/>
  </si>
  <si>
    <t xml:space="preserve">ジャンル </t>
    <phoneticPr fontId="3"/>
  </si>
  <si>
    <t>資金運用</t>
    <rPh sb="0" eb="2">
      <t>シキン</t>
    </rPh>
    <rPh sb="2" eb="4">
      <t>ウンヨウ</t>
    </rPh>
    <phoneticPr fontId="3"/>
  </si>
  <si>
    <t>ペイオフ対策</t>
    <rPh sb="4" eb="6">
      <t>タイサク</t>
    </rPh>
    <phoneticPr fontId="3"/>
  </si>
  <si>
    <t>関心事項（例示）</t>
    <rPh sb="0" eb="2">
      <t>カンシン</t>
    </rPh>
    <rPh sb="2" eb="4">
      <t>ジコウ</t>
    </rPh>
    <rPh sb="5" eb="7">
      <t>レイジ</t>
    </rPh>
    <phoneticPr fontId="3"/>
  </si>
  <si>
    <r>
      <t>資金調達の多様化</t>
    </r>
    <r>
      <rPr>
        <sz val="11"/>
        <rFont val="Arial"/>
        <family val="2"/>
      </rPr>
      <t/>
    </r>
    <phoneticPr fontId="1"/>
  </si>
  <si>
    <t xml:space="preserve">借入時期 </t>
    <phoneticPr fontId="3"/>
  </si>
  <si>
    <t xml:space="preserve">借入先選択 </t>
    <phoneticPr fontId="3"/>
  </si>
  <si>
    <t>一時借入金
繰替運用</t>
    <rPh sb="0" eb="2">
      <t>イチジ</t>
    </rPh>
    <rPh sb="2" eb="4">
      <t>カリイレ</t>
    </rPh>
    <rPh sb="4" eb="5">
      <t>キン</t>
    </rPh>
    <rPh sb="6" eb="7">
      <t>ク</t>
    </rPh>
    <rPh sb="7" eb="8">
      <t>カ</t>
    </rPh>
    <rPh sb="8" eb="10">
      <t>ウンヨウ</t>
    </rPh>
    <phoneticPr fontId="3"/>
  </si>
  <si>
    <t xml:space="preserve">借入形式 </t>
    <rPh sb="0" eb="2">
      <t>カリイレ</t>
    </rPh>
    <phoneticPr fontId="3"/>
  </si>
  <si>
    <t>・銀行等引受債における証書式と証券式のメリット・デメリット</t>
    <rPh sb="1" eb="3">
      <t>ギンコウ</t>
    </rPh>
    <rPh sb="3" eb="4">
      <t>トウ</t>
    </rPh>
    <rPh sb="4" eb="6">
      <t>ヒキウケ</t>
    </rPh>
    <rPh sb="6" eb="7">
      <t>サイ</t>
    </rPh>
    <rPh sb="11" eb="13">
      <t>ショウショ</t>
    </rPh>
    <rPh sb="13" eb="14">
      <t>シキ</t>
    </rPh>
    <rPh sb="15" eb="17">
      <t>ショウケン</t>
    </rPh>
    <rPh sb="17" eb="18">
      <t>シキ</t>
    </rPh>
    <phoneticPr fontId="3"/>
  </si>
  <si>
    <t>据置期間</t>
    <rPh sb="0" eb="1">
      <t>ス</t>
    </rPh>
    <rPh sb="1" eb="2">
      <t>オ</t>
    </rPh>
    <rPh sb="2" eb="4">
      <t>キカン</t>
    </rPh>
    <phoneticPr fontId="3"/>
  </si>
  <si>
    <t>◇資金調達（民間等資金）・資金運用に関する関心事項の例示</t>
    <rPh sb="1" eb="3">
      <t>シキン</t>
    </rPh>
    <rPh sb="3" eb="5">
      <t>チョウタツ</t>
    </rPh>
    <rPh sb="6" eb="8">
      <t>ミンカン</t>
    </rPh>
    <rPh sb="8" eb="9">
      <t>トウ</t>
    </rPh>
    <rPh sb="9" eb="11">
      <t>シキン</t>
    </rPh>
    <rPh sb="13" eb="15">
      <t>シキン</t>
    </rPh>
    <rPh sb="15" eb="17">
      <t>ウンヨウ</t>
    </rPh>
    <rPh sb="18" eb="19">
      <t>カン</t>
    </rPh>
    <rPh sb="21" eb="23">
      <t>カンシン</t>
    </rPh>
    <rPh sb="22" eb="23">
      <t>キカン</t>
    </rPh>
    <rPh sb="23" eb="25">
      <t>ジコウ</t>
    </rPh>
    <rPh sb="26" eb="28">
      <t>レイジ</t>
    </rPh>
    <phoneticPr fontId="1"/>
  </si>
  <si>
    <t>氏　名</t>
    <rPh sb="0" eb="1">
      <t>シ</t>
    </rPh>
    <rPh sb="2" eb="3">
      <t>メイ</t>
    </rPh>
    <phoneticPr fontId="1"/>
  </si>
  <si>
    <t>利率</t>
    <rPh sb="0" eb="2">
      <t>リリツ</t>
    </rPh>
    <phoneticPr fontId="3"/>
  </si>
  <si>
    <t>・借入利率が他の自治体と比較して妥当かどうか
・同時期における金融機関ごとの借入利率の差の理由</t>
    <rPh sb="1" eb="3">
      <t>カリイレ</t>
    </rPh>
    <rPh sb="3" eb="5">
      <t>リリツ</t>
    </rPh>
    <rPh sb="6" eb="7">
      <t>タ</t>
    </rPh>
    <rPh sb="8" eb="11">
      <t>ジチタイ</t>
    </rPh>
    <rPh sb="12" eb="14">
      <t>ヒカク</t>
    </rPh>
    <rPh sb="16" eb="18">
      <t>ダトウ</t>
    </rPh>
    <rPh sb="24" eb="27">
      <t>ドウジキ</t>
    </rPh>
    <rPh sb="31" eb="33">
      <t>キンユウ</t>
    </rPh>
    <rPh sb="33" eb="35">
      <t>キカン</t>
    </rPh>
    <rPh sb="38" eb="40">
      <t>カリイレ</t>
    </rPh>
    <rPh sb="40" eb="42">
      <t>リリツ</t>
    </rPh>
    <rPh sb="43" eb="44">
      <t>サ</t>
    </rPh>
    <rPh sb="45" eb="47">
      <t>リユウ</t>
    </rPh>
    <phoneticPr fontId="3"/>
  </si>
  <si>
    <t>金利見直し</t>
    <phoneticPr fontId="3"/>
  </si>
  <si>
    <t>・据置期間を設定する理由や考え方
・据置期間の長短が利率に与える影響</t>
    <rPh sb="1" eb="2">
      <t>ス</t>
    </rPh>
    <rPh sb="2" eb="3">
      <t>オ</t>
    </rPh>
    <rPh sb="3" eb="5">
      <t>キカン</t>
    </rPh>
    <rPh sb="6" eb="8">
      <t>セッテイ</t>
    </rPh>
    <rPh sb="10" eb="12">
      <t>リユウ</t>
    </rPh>
    <rPh sb="13" eb="14">
      <t>カンガ</t>
    </rPh>
    <rPh sb="15" eb="16">
      <t>カタ</t>
    </rPh>
    <rPh sb="18" eb="19">
      <t>ス</t>
    </rPh>
    <rPh sb="19" eb="20">
      <t>オ</t>
    </rPh>
    <rPh sb="20" eb="22">
      <t>キカン</t>
    </rPh>
    <rPh sb="23" eb="25">
      <t>チョウタン</t>
    </rPh>
    <rPh sb="26" eb="28">
      <t>リリツ</t>
    </rPh>
    <rPh sb="29" eb="30">
      <t>アタ</t>
    </rPh>
    <rPh sb="32" eb="34">
      <t>エイキョウ</t>
    </rPh>
    <phoneticPr fontId="3"/>
  </si>
  <si>
    <t>・ペイオフ対策として有効な手法
・金融機関の財務状況などの見方</t>
    <rPh sb="5" eb="7">
      <t>タイサク</t>
    </rPh>
    <rPh sb="10" eb="12">
      <t>ユウコウ</t>
    </rPh>
    <rPh sb="13" eb="15">
      <t>シュホウ</t>
    </rPh>
    <rPh sb="17" eb="19">
      <t>キンユウ</t>
    </rPh>
    <rPh sb="19" eb="21">
      <t>キカン</t>
    </rPh>
    <rPh sb="22" eb="24">
      <t>ザイム</t>
    </rPh>
    <rPh sb="24" eb="26">
      <t>ジョウキョウ</t>
    </rPh>
    <rPh sb="29" eb="31">
      <t>ミカタ</t>
    </rPh>
    <phoneticPr fontId="3"/>
  </si>
  <si>
    <t>指定金融機関</t>
    <rPh sb="0" eb="2">
      <t>シテイ</t>
    </rPh>
    <rPh sb="2" eb="4">
      <t>キンユウ</t>
    </rPh>
    <rPh sb="4" eb="6">
      <t>キカン</t>
    </rPh>
    <phoneticPr fontId="3"/>
  </si>
  <si>
    <t>資金調達（民間等資金）</t>
    <rPh sb="0" eb="2">
      <t>シキン</t>
    </rPh>
    <rPh sb="2" eb="4">
      <t>チョウタツ</t>
    </rPh>
    <rPh sb="5" eb="7">
      <t>ミンカン</t>
    </rPh>
    <rPh sb="7" eb="8">
      <t>トウ</t>
    </rPh>
    <rPh sb="8" eb="10">
      <t>シキン</t>
    </rPh>
    <phoneticPr fontId="3"/>
  </si>
  <si>
    <t>・事業完了に左右されない臨時財政対策債などについて借入を行う時期
・借入時期を分散化した場合のメリット・デメリット</t>
    <rPh sb="1" eb="3">
      <t>ジギョウ</t>
    </rPh>
    <rPh sb="3" eb="5">
      <t>カンリョウ</t>
    </rPh>
    <rPh sb="6" eb="8">
      <t>サユウ</t>
    </rPh>
    <rPh sb="12" eb="14">
      <t>リンジ</t>
    </rPh>
    <rPh sb="14" eb="16">
      <t>ザイセイ</t>
    </rPh>
    <rPh sb="16" eb="18">
      <t>タイサク</t>
    </rPh>
    <rPh sb="18" eb="19">
      <t>サイ</t>
    </rPh>
    <rPh sb="25" eb="27">
      <t>カリイレ</t>
    </rPh>
    <rPh sb="28" eb="29">
      <t>オコナ</t>
    </rPh>
    <rPh sb="30" eb="32">
      <t>ジキ</t>
    </rPh>
    <rPh sb="34" eb="36">
      <t>カリイレ</t>
    </rPh>
    <rPh sb="36" eb="38">
      <t>ジキ</t>
    </rPh>
    <rPh sb="39" eb="42">
      <t>ブンサンカ</t>
    </rPh>
    <rPh sb="44" eb="46">
      <t>バアイ</t>
    </rPh>
    <phoneticPr fontId="3"/>
  </si>
  <si>
    <t>・金利見直し時における見直し金利の設定の仕方や契約書の記載の仕方
・金利リスク管理の考え方</t>
    <rPh sb="1" eb="3">
      <t>キンリ</t>
    </rPh>
    <rPh sb="3" eb="5">
      <t>ミナオ</t>
    </rPh>
    <rPh sb="6" eb="7">
      <t>ジ</t>
    </rPh>
    <rPh sb="11" eb="13">
      <t>ミナオ</t>
    </rPh>
    <rPh sb="14" eb="16">
      <t>キンリ</t>
    </rPh>
    <rPh sb="17" eb="19">
      <t>セッテイ</t>
    </rPh>
    <rPh sb="20" eb="22">
      <t>シカタ</t>
    </rPh>
    <rPh sb="23" eb="26">
      <t>ケイヤクショ</t>
    </rPh>
    <rPh sb="27" eb="29">
      <t>キサイ</t>
    </rPh>
    <rPh sb="30" eb="32">
      <t>シカタ</t>
    </rPh>
    <rPh sb="34" eb="36">
      <t>キンリ</t>
    </rPh>
    <rPh sb="39" eb="41">
      <t>カンリ</t>
    </rPh>
    <rPh sb="42" eb="43">
      <t>カンガ</t>
    </rPh>
    <rPh sb="44" eb="45">
      <t>カタ</t>
    </rPh>
    <phoneticPr fontId="3"/>
  </si>
  <si>
    <t>・一時借入利息と基金の運用収益との全体収支を勘案した資金不足対策
・自治体内部での資金融通（グループファイナンス）に係る手法</t>
    <rPh sb="1" eb="3">
      <t>イチジ</t>
    </rPh>
    <rPh sb="3" eb="5">
      <t>カリイレ</t>
    </rPh>
    <rPh sb="5" eb="7">
      <t>リソク</t>
    </rPh>
    <rPh sb="8" eb="10">
      <t>キキン</t>
    </rPh>
    <rPh sb="11" eb="13">
      <t>ウンヨウ</t>
    </rPh>
    <rPh sb="13" eb="15">
      <t>シュウエキ</t>
    </rPh>
    <rPh sb="17" eb="19">
      <t>ゼンタイ</t>
    </rPh>
    <rPh sb="19" eb="21">
      <t>シュウシ</t>
    </rPh>
    <rPh sb="22" eb="24">
      <t>カンアン</t>
    </rPh>
    <rPh sb="26" eb="28">
      <t>シキン</t>
    </rPh>
    <rPh sb="28" eb="30">
      <t>フソク</t>
    </rPh>
    <rPh sb="30" eb="32">
      <t>タイサク</t>
    </rPh>
    <rPh sb="34" eb="37">
      <t>ジチタイ</t>
    </rPh>
    <rPh sb="37" eb="39">
      <t>ナイブ</t>
    </rPh>
    <rPh sb="41" eb="43">
      <t>シキン</t>
    </rPh>
    <rPh sb="43" eb="45">
      <t>ユウズウ</t>
    </rPh>
    <rPh sb="58" eb="59">
      <t>カカ</t>
    </rPh>
    <rPh sb="60" eb="62">
      <t>シュホウ</t>
    </rPh>
    <phoneticPr fontId="3"/>
  </si>
  <si>
    <t>・債券運用に係る手法とその留意点
・基金の一括運用の方法とそのメリット</t>
    <rPh sb="1" eb="3">
      <t>サイケン</t>
    </rPh>
    <rPh sb="3" eb="5">
      <t>ウンヨウ</t>
    </rPh>
    <rPh sb="6" eb="7">
      <t>カカ</t>
    </rPh>
    <rPh sb="8" eb="10">
      <t>シュホウ</t>
    </rPh>
    <rPh sb="13" eb="16">
      <t>リュウイテン</t>
    </rPh>
    <rPh sb="18" eb="20">
      <t>キキン</t>
    </rPh>
    <rPh sb="21" eb="23">
      <t>イッカツ</t>
    </rPh>
    <rPh sb="23" eb="25">
      <t>ウンヨウ</t>
    </rPh>
    <rPh sb="26" eb="28">
      <t>ホウホウ</t>
    </rPh>
    <phoneticPr fontId="3"/>
  </si>
  <si>
    <t>・法令の範囲内での確実かつ効率的な歳計現金及び基金の運用方法
・出入金や現金有り高の把握による運用益の増加</t>
    <rPh sb="1" eb="3">
      <t>ホウレイ</t>
    </rPh>
    <rPh sb="4" eb="7">
      <t>ハンイナイ</t>
    </rPh>
    <rPh sb="9" eb="11">
      <t>カクジツ</t>
    </rPh>
    <rPh sb="13" eb="16">
      <t>コウリツテキ</t>
    </rPh>
    <rPh sb="17" eb="19">
      <t>サイケイ</t>
    </rPh>
    <rPh sb="19" eb="21">
      <t>ゲンキン</t>
    </rPh>
    <rPh sb="21" eb="22">
      <t>オヨ</t>
    </rPh>
    <rPh sb="23" eb="25">
      <t>キキン</t>
    </rPh>
    <rPh sb="26" eb="28">
      <t>ウンヨウ</t>
    </rPh>
    <rPh sb="28" eb="30">
      <t>ホウホウ</t>
    </rPh>
    <rPh sb="32" eb="34">
      <t>シュツニュウ</t>
    </rPh>
    <rPh sb="34" eb="35">
      <t>キン</t>
    </rPh>
    <rPh sb="36" eb="38">
      <t>ゲンキン</t>
    </rPh>
    <rPh sb="38" eb="39">
      <t>ア</t>
    </rPh>
    <rPh sb="40" eb="41">
      <t>ダカ</t>
    </rPh>
    <rPh sb="42" eb="44">
      <t>ハアク</t>
    </rPh>
    <rPh sb="47" eb="50">
      <t>ウンヨウエキ</t>
    </rPh>
    <rPh sb="51" eb="53">
      <t>ゾウカ</t>
    </rPh>
    <phoneticPr fontId="3"/>
  </si>
  <si>
    <t xml:space="preserve">償還方法 </t>
    <rPh sb="0" eb="2">
      <t>ショウカン</t>
    </rPh>
    <rPh sb="2" eb="4">
      <t>ホウホウ</t>
    </rPh>
    <phoneticPr fontId="3"/>
  </si>
  <si>
    <t xml:space="preserve">償還期間 </t>
    <rPh sb="0" eb="2">
      <t>ショウカン</t>
    </rPh>
    <rPh sb="2" eb="4">
      <t>キカン</t>
    </rPh>
    <phoneticPr fontId="3"/>
  </si>
  <si>
    <t>・長期借入を行いたい自治体と長期貸出ができない金融機関の立場の違い
・将来の歳入歳出見通しを考慮した償還期間の長期化、または短縮化</t>
    <rPh sb="1" eb="3">
      <t>チョウキ</t>
    </rPh>
    <rPh sb="3" eb="5">
      <t>カリイレ</t>
    </rPh>
    <rPh sb="6" eb="7">
      <t>オコナ</t>
    </rPh>
    <rPh sb="10" eb="13">
      <t>ジチタイ</t>
    </rPh>
    <rPh sb="14" eb="16">
      <t>チョウキ</t>
    </rPh>
    <rPh sb="16" eb="18">
      <t>カシダシ</t>
    </rPh>
    <rPh sb="23" eb="25">
      <t>キンユウ</t>
    </rPh>
    <rPh sb="25" eb="27">
      <t>キカン</t>
    </rPh>
    <rPh sb="28" eb="30">
      <t>タチバ</t>
    </rPh>
    <rPh sb="31" eb="32">
      <t>チガ</t>
    </rPh>
    <rPh sb="35" eb="37">
      <t>ショウライ</t>
    </rPh>
    <rPh sb="38" eb="40">
      <t>サイニュウ</t>
    </rPh>
    <rPh sb="40" eb="42">
      <t>サイシュツ</t>
    </rPh>
    <rPh sb="42" eb="44">
      <t>ミトオ</t>
    </rPh>
    <rPh sb="46" eb="48">
      <t>コウリョ</t>
    </rPh>
    <rPh sb="50" eb="52">
      <t>ショウカン</t>
    </rPh>
    <rPh sb="52" eb="54">
      <t>キカン</t>
    </rPh>
    <phoneticPr fontId="3"/>
  </si>
  <si>
    <t>財政担当の経験年数</t>
    <rPh sb="0" eb="2">
      <t>ザイセイ</t>
    </rPh>
    <rPh sb="2" eb="4">
      <t>タントウ</t>
    </rPh>
    <rPh sb="5" eb="7">
      <t>ケイケン</t>
    </rPh>
    <rPh sb="7" eb="9">
      <t>ネンスウ</t>
    </rPh>
    <phoneticPr fontId="1"/>
  </si>
  <si>
    <t>資金調達担当の経験年数</t>
    <rPh sb="0" eb="2">
      <t>シキン</t>
    </rPh>
    <rPh sb="2" eb="4">
      <t>チョウタツ</t>
    </rPh>
    <rPh sb="4" eb="6">
      <t>タントウ</t>
    </rPh>
    <rPh sb="7" eb="9">
      <t>ケイケン</t>
    </rPh>
    <rPh sb="9" eb="11">
      <t>ネンスウ</t>
    </rPh>
    <phoneticPr fontId="1"/>
  </si>
  <si>
    <t>会計担当の経験年数</t>
    <rPh sb="0" eb="2">
      <t>カイケイ</t>
    </rPh>
    <rPh sb="2" eb="4">
      <t>タントウ</t>
    </rPh>
    <rPh sb="5" eb="7">
      <t>ケイケン</t>
    </rPh>
    <rPh sb="7" eb="9">
      <t>ネンスウ</t>
    </rPh>
    <phoneticPr fontId="1"/>
  </si>
  <si>
    <t>資金運用担当の経験年数</t>
    <rPh sb="0" eb="2">
      <t>シキン</t>
    </rPh>
    <rPh sb="2" eb="4">
      <t>ウンヨウ</t>
    </rPh>
    <rPh sb="4" eb="6">
      <t>タントウ</t>
    </rPh>
    <rPh sb="7" eb="9">
      <t>ケイケン</t>
    </rPh>
    <rPh sb="9" eb="11">
      <t>ネンスウ</t>
    </rPh>
    <phoneticPr fontId="1"/>
  </si>
  <si>
    <t>◇団体についてお伺いします</t>
    <rPh sb="1" eb="3">
      <t>ダンタイ</t>
    </rPh>
    <rPh sb="8" eb="9">
      <t>ウカガ</t>
    </rPh>
    <phoneticPr fontId="1"/>
  </si>
  <si>
    <t>会計担当経験年数</t>
    <rPh sb="0" eb="2">
      <t>カイケイ</t>
    </rPh>
    <rPh sb="2" eb="4">
      <t>タントウ</t>
    </rPh>
    <rPh sb="4" eb="6">
      <t>ケイケン</t>
    </rPh>
    <rPh sb="6" eb="8">
      <t>ネンスウ</t>
    </rPh>
    <phoneticPr fontId="1"/>
  </si>
  <si>
    <t>資金運用担当経験年数</t>
    <rPh sb="0" eb="2">
      <t>シキン</t>
    </rPh>
    <rPh sb="2" eb="4">
      <t>ウンヨウ</t>
    </rPh>
    <rPh sb="4" eb="6">
      <t>タントウ</t>
    </rPh>
    <rPh sb="6" eb="8">
      <t>ケイケン</t>
    </rPh>
    <rPh sb="8" eb="10">
      <t>ネンスウ</t>
    </rPh>
    <phoneticPr fontId="1"/>
  </si>
  <si>
    <t>・固定金利方式、変動金利方式、金利見直し方式それぞれのメリット・デメリット</t>
    <rPh sb="1" eb="3">
      <t>コテイ</t>
    </rPh>
    <rPh sb="3" eb="5">
      <t>キンリ</t>
    </rPh>
    <rPh sb="5" eb="7">
      <t>ホウシキ</t>
    </rPh>
    <rPh sb="8" eb="10">
      <t>ヘンドウ</t>
    </rPh>
    <rPh sb="10" eb="12">
      <t>キンリ</t>
    </rPh>
    <rPh sb="12" eb="14">
      <t>ホウシキ</t>
    </rPh>
    <rPh sb="15" eb="17">
      <t>キンリ</t>
    </rPh>
    <rPh sb="17" eb="19">
      <t>ミナオ</t>
    </rPh>
    <rPh sb="20" eb="22">
      <t>ホウシキ</t>
    </rPh>
    <phoneticPr fontId="3"/>
  </si>
  <si>
    <t>・定時償還方式、満期一括償還方式それぞれのメリット・デメリット</t>
    <rPh sb="1" eb="3">
      <t>テイジ</t>
    </rPh>
    <rPh sb="3" eb="5">
      <t>ショウカン</t>
    </rPh>
    <rPh sb="5" eb="7">
      <t>ホウシキ</t>
    </rPh>
    <rPh sb="8" eb="10">
      <t>マンキ</t>
    </rPh>
    <rPh sb="10" eb="12">
      <t>イッカツ</t>
    </rPh>
    <rPh sb="12" eb="14">
      <t>ショウカン</t>
    </rPh>
    <rPh sb="14" eb="16">
      <t>ホウシキ</t>
    </rPh>
    <phoneticPr fontId="3"/>
  </si>
  <si>
    <t>金利方式選択</t>
    <rPh sb="2" eb="4">
      <t>ホウシキ</t>
    </rPh>
    <rPh sb="4" eb="6">
      <t>センタク</t>
    </rPh>
    <phoneticPr fontId="3"/>
  </si>
  <si>
    <t>入札方式</t>
    <rPh sb="0" eb="2">
      <t>ニュウサツ</t>
    </rPh>
    <rPh sb="2" eb="4">
      <t>ホウシキ</t>
    </rPh>
    <phoneticPr fontId="3"/>
  </si>
  <si>
    <t>・総額引受方式、イールドダッチ方式など入札方式ごとのメリット・デメリット
・入札参加金融機関の選定</t>
    <rPh sb="16" eb="17">
      <t>シキ</t>
    </rPh>
    <rPh sb="19" eb="21">
      <t>ニュウサツ</t>
    </rPh>
    <rPh sb="21" eb="23">
      <t>ホウシキ</t>
    </rPh>
    <rPh sb="38" eb="40">
      <t>ニュウサツ</t>
    </rPh>
    <rPh sb="40" eb="42">
      <t>サンカ</t>
    </rPh>
    <rPh sb="42" eb="44">
      <t>キンユウ</t>
    </rPh>
    <rPh sb="44" eb="46">
      <t>キカン</t>
    </rPh>
    <rPh sb="47" eb="49">
      <t>センテイ</t>
    </rPh>
    <phoneticPr fontId="3"/>
  </si>
  <si>
    <t>・他の自治体における入札や見積もり合わせの実施状況
・相対交渉方式における利率決定の考え方や交渉の仕方
・指定金融機関に配慮して借入先を選択しているかどうか</t>
    <rPh sb="37" eb="39">
      <t>リリツ</t>
    </rPh>
    <rPh sb="39" eb="41">
      <t>ケッテイ</t>
    </rPh>
    <rPh sb="46" eb="48">
      <t>コウショウ</t>
    </rPh>
    <rPh sb="49" eb="51">
      <t>シカタ</t>
    </rPh>
    <rPh sb="53" eb="55">
      <t>シテイ</t>
    </rPh>
    <rPh sb="55" eb="57">
      <t>キンユウ</t>
    </rPh>
    <rPh sb="57" eb="59">
      <t>キカン</t>
    </rPh>
    <rPh sb="60" eb="62">
      <t>ハイリョ</t>
    </rPh>
    <rPh sb="64" eb="66">
      <t>カリイレ</t>
    </rPh>
    <rPh sb="66" eb="67">
      <t>サキ</t>
    </rPh>
    <rPh sb="68" eb="70">
      <t>センタク</t>
    </rPh>
    <phoneticPr fontId="3"/>
  </si>
  <si>
    <t>基準金利</t>
    <rPh sb="0" eb="2">
      <t>キジュン</t>
    </rPh>
    <rPh sb="2" eb="4">
      <t>キンリ</t>
    </rPh>
    <phoneticPr fontId="3"/>
  </si>
  <si>
    <t>・基準金利＋上乗せ幅で利率を決定している場合の基準金利の決め方</t>
    <rPh sb="1" eb="3">
      <t>キジュン</t>
    </rPh>
    <rPh sb="3" eb="5">
      <t>キンリ</t>
    </rPh>
    <rPh sb="4" eb="5">
      <t>キキン</t>
    </rPh>
    <rPh sb="6" eb="8">
      <t>ウワノ</t>
    </rPh>
    <rPh sb="9" eb="10">
      <t>ハバ</t>
    </rPh>
    <rPh sb="11" eb="13">
      <t>リリツ</t>
    </rPh>
    <rPh sb="14" eb="16">
      <t>ケッテイ</t>
    </rPh>
    <rPh sb="20" eb="22">
      <t>バアイ</t>
    </rPh>
    <rPh sb="23" eb="25">
      <t>キジュン</t>
    </rPh>
    <rPh sb="25" eb="27">
      <t>キンリ</t>
    </rPh>
    <rPh sb="28" eb="29">
      <t>キ</t>
    </rPh>
    <rPh sb="30" eb="31">
      <t>カタ</t>
    </rPh>
    <phoneticPr fontId="3"/>
  </si>
  <si>
    <t>債権譲渡</t>
    <rPh sb="0" eb="2">
      <t>サイケン</t>
    </rPh>
    <rPh sb="2" eb="4">
      <t>ジョウト</t>
    </rPh>
    <phoneticPr fontId="3"/>
  </si>
  <si>
    <t>・債権譲渡条項付借入の留意点</t>
    <rPh sb="1" eb="3">
      <t>サイケン</t>
    </rPh>
    <rPh sb="3" eb="5">
      <t>ジョウト</t>
    </rPh>
    <rPh sb="5" eb="7">
      <t>ジョウコウ</t>
    </rPh>
    <rPh sb="7" eb="8">
      <t>ツキ</t>
    </rPh>
    <rPh sb="8" eb="10">
      <t>カリイレ</t>
    </rPh>
    <rPh sb="11" eb="14">
      <t>リュウイテン</t>
    </rPh>
    <phoneticPr fontId="3"/>
  </si>
  <si>
    <t>※当てはまるもの全てにチェック</t>
    <rPh sb="1" eb="2">
      <t>ア</t>
    </rPh>
    <rPh sb="8" eb="9">
      <t>スベ</t>
    </rPh>
    <phoneticPr fontId="1"/>
  </si>
  <si>
    <t>（　　　　　　　）</t>
    <phoneticPr fontId="1"/>
  </si>
  <si>
    <t>市場公募資金</t>
    <rPh sb="0" eb="2">
      <t>シジョウ</t>
    </rPh>
    <rPh sb="2" eb="4">
      <t>コウボ</t>
    </rPh>
    <rPh sb="4" eb="6">
      <t>シキン</t>
    </rPh>
    <phoneticPr fontId="1"/>
  </si>
  <si>
    <t>銀行等引受資金</t>
    <rPh sb="0" eb="2">
      <t>ギンコウ</t>
    </rPh>
    <rPh sb="2" eb="3">
      <t>トウ</t>
    </rPh>
    <rPh sb="3" eb="4">
      <t>ヒ</t>
    </rPh>
    <rPh sb="4" eb="5">
      <t>ウ</t>
    </rPh>
    <rPh sb="5" eb="7">
      <t>シキン</t>
    </rPh>
    <phoneticPr fontId="1"/>
  </si>
  <si>
    <t>公的資金</t>
    <rPh sb="0" eb="2">
      <t>コウテキ</t>
    </rPh>
    <rPh sb="2" eb="4">
      <t>シキン</t>
    </rPh>
    <phoneticPr fontId="1"/>
  </si>
  <si>
    <t>民間資金</t>
    <rPh sb="0" eb="2">
      <t>ミンカン</t>
    </rPh>
    <rPh sb="2" eb="4">
      <t>シキン</t>
    </rPh>
    <phoneticPr fontId="1"/>
  </si>
  <si>
    <t>（　　　　　　　　　　　　　　　）</t>
    <phoneticPr fontId="1"/>
  </si>
  <si>
    <t>財政部財政課</t>
    <rPh sb="0" eb="3">
      <t>ザイセイブ</t>
    </rPh>
    <rPh sb="3" eb="5">
      <t>ザイセイ</t>
    </rPh>
    <rPh sb="5" eb="6">
      <t>カ</t>
    </rPh>
    <phoneticPr fontId="9"/>
  </si>
  <si>
    <t>⑨関心事項について</t>
    <rPh sb="1" eb="3">
      <t>カンシン</t>
    </rPh>
    <rPh sb="3" eb="5">
      <t>ジコウ</t>
    </rPh>
    <phoneticPr fontId="1"/>
  </si>
  <si>
    <t>(2)その理由（背景やあなたの団体が抱えている課題等）をお書きください。</t>
    <rPh sb="5" eb="7">
      <t>リユウ</t>
    </rPh>
    <rPh sb="8" eb="10">
      <t>ハイケイ</t>
    </rPh>
    <rPh sb="15" eb="17">
      <t>ダンタイ</t>
    </rPh>
    <rPh sb="18" eb="19">
      <t>カカ</t>
    </rPh>
    <rPh sb="23" eb="25">
      <t>カダイ</t>
    </rPh>
    <rPh sb="25" eb="26">
      <t>トウ</t>
    </rPh>
    <rPh sb="29" eb="30">
      <t>カ</t>
    </rPh>
    <phoneticPr fontId="1"/>
  </si>
  <si>
    <r>
      <rPr>
        <sz val="11"/>
        <color theme="1"/>
        <rFont val="ＭＳ Ｐゴシック"/>
        <family val="3"/>
        <charset val="128"/>
        <scheme val="minor"/>
      </rPr>
      <t>預金</t>
    </r>
    <r>
      <rPr>
        <sz val="8"/>
        <color indexed="8"/>
        <rFont val="ＭＳ Ｐゴシック"/>
        <family val="3"/>
        <charset val="128"/>
      </rPr>
      <t xml:space="preserve">
（譲渡性預金含む）</t>
    </r>
    <rPh sb="0" eb="2">
      <t>ヨキン</t>
    </rPh>
    <rPh sb="4" eb="9">
      <t>ジョウトセイヨキン</t>
    </rPh>
    <rPh sb="9" eb="10">
      <t>フク</t>
    </rPh>
    <phoneticPr fontId="1"/>
  </si>
  <si>
    <t>（単位:百万円）</t>
    <phoneticPr fontId="1"/>
  </si>
  <si>
    <t>10年以内</t>
    <rPh sb="2" eb="3">
      <t>ネン</t>
    </rPh>
    <rPh sb="3" eb="5">
      <t>イナイ</t>
    </rPh>
    <phoneticPr fontId="1"/>
  </si>
  <si>
    <t>10年超
20年以内</t>
    <rPh sb="2" eb="3">
      <t>ネン</t>
    </rPh>
    <rPh sb="3" eb="4">
      <t>チョウ</t>
    </rPh>
    <rPh sb="7" eb="8">
      <t>ネン</t>
    </rPh>
    <rPh sb="8" eb="10">
      <t>イナイ</t>
    </rPh>
    <phoneticPr fontId="1"/>
  </si>
  <si>
    <t>20年超</t>
    <rPh sb="2" eb="3">
      <t>ネン</t>
    </rPh>
    <rPh sb="3" eb="4">
      <t>チョウ</t>
    </rPh>
    <phoneticPr fontId="1"/>
  </si>
  <si>
    <t>固定金利方式</t>
    <rPh sb="0" eb="6">
      <t>コテイキンリホウシキ</t>
    </rPh>
    <phoneticPr fontId="1"/>
  </si>
  <si>
    <t>金利見直し方式</t>
    <rPh sb="0" eb="4">
      <t>キンリミナオ</t>
    </rPh>
    <rPh sb="5" eb="7">
      <t>ホウシキ</t>
    </rPh>
    <phoneticPr fontId="1"/>
  </si>
  <si>
    <t>変動金利方式</t>
    <rPh sb="0" eb="6">
      <t>ヘンドウキンリホウシキ</t>
    </rPh>
    <phoneticPr fontId="1"/>
  </si>
  <si>
    <t>相対交渉方式</t>
    <rPh sb="0" eb="4">
      <t>アイタイコウショウ</t>
    </rPh>
    <rPh sb="4" eb="6">
      <t>ホウシキ</t>
    </rPh>
    <phoneticPr fontId="1"/>
  </si>
  <si>
    <t>債券</t>
    <rPh sb="0" eb="2">
      <t>サイケン</t>
    </rPh>
    <phoneticPr fontId="1"/>
  </si>
  <si>
    <t>うち国債</t>
    <rPh sb="2" eb="4">
      <t>コクサイ</t>
    </rPh>
    <phoneticPr fontId="1"/>
  </si>
  <si>
    <t>うち地方債</t>
    <rPh sb="2" eb="5">
      <t>チホウサイ</t>
    </rPh>
    <phoneticPr fontId="1"/>
  </si>
  <si>
    <t>うち機構債</t>
    <rPh sb="2" eb="4">
      <t>キコウ</t>
    </rPh>
    <rPh sb="4" eb="5">
      <t>サイ</t>
    </rPh>
    <phoneticPr fontId="1"/>
  </si>
  <si>
    <t>うちその他債券</t>
    <rPh sb="4" eb="5">
      <t>タ</t>
    </rPh>
    <rPh sb="5" eb="7">
      <t>サイケン</t>
    </rPh>
    <phoneticPr fontId="1"/>
  </si>
  <si>
    <t>　</t>
    <phoneticPr fontId="1"/>
  </si>
  <si>
    <t>下記の期日までにメールにてご提出ください。</t>
    <rPh sb="14" eb="16">
      <t>テイシュツ</t>
    </rPh>
    <phoneticPr fontId="11"/>
  </si>
  <si>
    <t>　　　※⑤～⑧の情報については他の受講者には開示しません（機構内部の取扱いとします）。</t>
    <phoneticPr fontId="1"/>
  </si>
  <si>
    <t>　　この様式は、JIAMホームページ（https://www.jiam.jp/）内の「受講者の皆様」よりダウンロードできます。</t>
    <phoneticPr fontId="1"/>
  </si>
  <si>
    <t>○○県○○市</t>
    <rPh sb="2" eb="3">
      <t>ケン</t>
    </rPh>
    <rPh sb="5" eb="6">
      <t>シ</t>
    </rPh>
    <phoneticPr fontId="9"/>
  </si>
  <si>
    <t>　　　※集計のため、行の挿入や削除等は行わないでください。</t>
    <phoneticPr fontId="1"/>
  </si>
  <si>
    <t>資金運用担当経験年数</t>
    <phoneticPr fontId="1"/>
  </si>
  <si>
    <t>団体名</t>
    <phoneticPr fontId="1"/>
  </si>
  <si>
    <t>財政担当経験年数</t>
    <phoneticPr fontId="1"/>
  </si>
  <si>
    <t>資金調達担当経験年数</t>
    <phoneticPr fontId="1"/>
  </si>
  <si>
    <t>会計担当経験年数</t>
    <phoneticPr fontId="1"/>
  </si>
  <si>
    <t>⑨(1)関心の
ある事項</t>
    <phoneticPr fontId="1"/>
  </si>
  <si>
    <t>(2)その理由（背景）</t>
    <phoneticPr fontId="1"/>
  </si>
  <si>
    <t>民間資金</t>
    <rPh sb="0" eb="2">
      <t>ミンカン</t>
    </rPh>
    <rPh sb="2" eb="4">
      <t>シキン</t>
    </rPh>
    <phoneticPr fontId="1"/>
  </si>
  <si>
    <t>市場公募資金</t>
    <rPh sb="0" eb="2">
      <t>シジョウ</t>
    </rPh>
    <rPh sb="2" eb="4">
      <t>コウボ</t>
    </rPh>
    <rPh sb="4" eb="6">
      <t>シキン</t>
    </rPh>
    <phoneticPr fontId="1"/>
  </si>
  <si>
    <t>銀行等引受資金</t>
    <rPh sb="0" eb="2">
      <t>ギンコウ</t>
    </rPh>
    <rPh sb="2" eb="3">
      <t>トウ</t>
    </rPh>
    <rPh sb="3" eb="5">
      <t>ヒキウケ</t>
    </rPh>
    <rPh sb="5" eb="7">
      <t>シキン</t>
    </rPh>
    <phoneticPr fontId="1"/>
  </si>
  <si>
    <t>金利方式</t>
    <rPh sb="0" eb="2">
      <t>キンリ</t>
    </rPh>
    <rPh sb="2" eb="4">
      <t>ホウシキ</t>
    </rPh>
    <phoneticPr fontId="1"/>
  </si>
  <si>
    <t>固定金利</t>
    <rPh sb="0" eb="2">
      <t>コテイ</t>
    </rPh>
    <rPh sb="2" eb="4">
      <t>キンリ</t>
    </rPh>
    <phoneticPr fontId="1"/>
  </si>
  <si>
    <t>金利見直し</t>
    <rPh sb="0" eb="2">
      <t>キンリ</t>
    </rPh>
    <rPh sb="2" eb="4">
      <t>ミナオ</t>
    </rPh>
    <phoneticPr fontId="1"/>
  </si>
  <si>
    <t>変動金利</t>
    <rPh sb="0" eb="2">
      <t>ヘンドウ</t>
    </rPh>
    <rPh sb="2" eb="4">
      <t>キンリ</t>
    </rPh>
    <phoneticPr fontId="1"/>
  </si>
  <si>
    <t>引受方式</t>
    <rPh sb="0" eb="2">
      <t>ヒキウケ</t>
    </rPh>
    <rPh sb="2" eb="4">
      <t>ホウシキ</t>
    </rPh>
    <phoneticPr fontId="1"/>
  </si>
  <si>
    <t>相対交渉</t>
    <rPh sb="0" eb="2">
      <t>アイタイ</t>
    </rPh>
    <rPh sb="2" eb="4">
      <t>コウショウ</t>
    </rPh>
    <phoneticPr fontId="1"/>
  </si>
  <si>
    <t>10年超20年以内</t>
    <rPh sb="2" eb="3">
      <t>ネン</t>
    </rPh>
    <rPh sb="3" eb="4">
      <t>チョウ</t>
    </rPh>
    <rPh sb="6" eb="7">
      <t>ネン</t>
    </rPh>
    <rPh sb="7" eb="9">
      <t>イナイ</t>
    </rPh>
    <phoneticPr fontId="1"/>
  </si>
  <si>
    <t>起債額</t>
    <rPh sb="0" eb="3">
      <t>キサイガク</t>
    </rPh>
    <phoneticPr fontId="1"/>
  </si>
  <si>
    <t>計</t>
    <rPh sb="0" eb="1">
      <t>ケイ</t>
    </rPh>
    <phoneticPr fontId="1"/>
  </si>
  <si>
    <r>
      <t xml:space="preserve">決済性預金
</t>
    </r>
    <r>
      <rPr>
        <sz val="10"/>
        <rFont val="ＭＳ Ｐゴシック"/>
        <family val="3"/>
        <charset val="128"/>
      </rPr>
      <t>（当座預金、無利息型普通預金）</t>
    </r>
    <rPh sb="0" eb="3">
      <t>ケッサイセイ</t>
    </rPh>
    <rPh sb="3" eb="5">
      <t>ヨキン</t>
    </rPh>
    <rPh sb="7" eb="9">
      <t>トウザ</t>
    </rPh>
    <rPh sb="9" eb="11">
      <t>ヨキン</t>
    </rPh>
    <rPh sb="12" eb="15">
      <t>ムリソク</t>
    </rPh>
    <rPh sb="15" eb="16">
      <t>ガタ</t>
    </rPh>
    <rPh sb="16" eb="18">
      <t>フツウ</t>
    </rPh>
    <rPh sb="18" eb="20">
      <t>ヨキン</t>
    </rPh>
    <phoneticPr fontId="1"/>
  </si>
  <si>
    <r>
      <t xml:space="preserve">普通預金
</t>
    </r>
    <r>
      <rPr>
        <sz val="10"/>
        <rFont val="ＭＳ Ｐゴシック"/>
        <family val="3"/>
        <charset val="128"/>
      </rPr>
      <t>（有利息型）</t>
    </r>
    <rPh sb="0" eb="2">
      <t>フツウ</t>
    </rPh>
    <rPh sb="2" eb="4">
      <t>ヨキン</t>
    </rPh>
    <rPh sb="6" eb="7">
      <t>ユウ</t>
    </rPh>
    <rPh sb="7" eb="9">
      <t>リソク</t>
    </rPh>
    <rPh sb="9" eb="10">
      <t>ガタ</t>
    </rPh>
    <phoneticPr fontId="1"/>
  </si>
  <si>
    <r>
      <t xml:space="preserve">定期性預金
</t>
    </r>
    <r>
      <rPr>
        <sz val="9"/>
        <rFont val="ＭＳ Ｐゴシック"/>
        <family val="3"/>
        <charset val="128"/>
      </rPr>
      <t>（定期預金、通知預金）</t>
    </r>
    <rPh sb="0" eb="3">
      <t>テイキセイ</t>
    </rPh>
    <rPh sb="3" eb="5">
      <t>ヨキン</t>
    </rPh>
    <rPh sb="7" eb="9">
      <t>テイキ</t>
    </rPh>
    <rPh sb="9" eb="11">
      <t>ヨキン</t>
    </rPh>
    <rPh sb="12" eb="14">
      <t>ツウチ</t>
    </rPh>
    <rPh sb="14" eb="16">
      <t>ヨキン</t>
    </rPh>
    <phoneticPr fontId="1"/>
  </si>
  <si>
    <t>譲渡性預金</t>
    <rPh sb="0" eb="3">
      <t>ジョウトセイ</t>
    </rPh>
    <rPh sb="3" eb="5">
      <t>ヨキン</t>
    </rPh>
    <phoneticPr fontId="1"/>
  </si>
  <si>
    <t>国債</t>
    <rPh sb="0" eb="2">
      <t>コクサイ</t>
    </rPh>
    <phoneticPr fontId="1"/>
  </si>
  <si>
    <t>地方債</t>
    <rPh sb="0" eb="3">
      <t>チホウサイ</t>
    </rPh>
    <phoneticPr fontId="1"/>
  </si>
  <si>
    <t>機構債</t>
    <rPh sb="0" eb="2">
      <t>キコウ</t>
    </rPh>
    <rPh sb="2" eb="3">
      <t>サイ</t>
    </rPh>
    <phoneticPr fontId="1"/>
  </si>
  <si>
    <t>その他債券</t>
    <rPh sb="2" eb="3">
      <t>タ</t>
    </rPh>
    <rPh sb="3" eb="5">
      <t>サイケン</t>
    </rPh>
    <phoneticPr fontId="1"/>
  </si>
  <si>
    <r>
      <t>預金</t>
    </r>
    <r>
      <rPr>
        <sz val="9"/>
        <rFont val="ＭＳ Ｐゴシック"/>
        <family val="3"/>
        <charset val="128"/>
      </rPr>
      <t>（譲渡性預金含む）</t>
    </r>
    <phoneticPr fontId="1"/>
  </si>
  <si>
    <t>10年債</t>
    <rPh sb="2" eb="4">
      <t>ネンサイ</t>
    </rPh>
    <phoneticPr fontId="1"/>
  </si>
  <si>
    <t>15年債</t>
    <rPh sb="2" eb="4">
      <t>ネンサイ</t>
    </rPh>
    <phoneticPr fontId="1"/>
  </si>
  <si>
    <t>5年債</t>
    <rPh sb="1" eb="3">
      <t>ネンサイ</t>
    </rPh>
    <phoneticPr fontId="1"/>
  </si>
  <si>
    <t>20年債</t>
    <rPh sb="2" eb="4">
      <t>ネンサイ</t>
    </rPh>
    <phoneticPr fontId="1"/>
  </si>
  <si>
    <t>30年債</t>
    <rPh sb="2" eb="4">
      <t>ネンサイ</t>
    </rPh>
    <phoneticPr fontId="1"/>
  </si>
  <si>
    <r>
      <t>入札</t>
    </r>
    <r>
      <rPr>
        <sz val="9"/>
        <rFont val="ＭＳ Ｐゴシック"/>
        <family val="3"/>
        <charset val="128"/>
      </rPr>
      <t>（見積合せ含む）</t>
    </r>
    <rPh sb="0" eb="2">
      <t>ニュウサツ</t>
    </rPh>
    <rPh sb="3" eb="5">
      <t>ミツ</t>
    </rPh>
    <rPh sb="5" eb="6">
      <t>ア</t>
    </rPh>
    <rPh sb="7" eb="8">
      <t>フク</t>
    </rPh>
    <phoneticPr fontId="1"/>
  </si>
  <si>
    <t>債券</t>
    <rPh sb="0" eb="2">
      <t>サイケン</t>
    </rPh>
    <phoneticPr fontId="1"/>
  </si>
  <si>
    <t>１年以上３年未満</t>
  </si>
  <si>
    <t>経験なし</t>
  </si>
  <si>
    <t>１年未満</t>
  </si>
  <si>
    <t>（2）購入している債券の償還期間（2年3月末残）</t>
    <rPh sb="3" eb="5">
      <t>コウニュウ</t>
    </rPh>
    <rPh sb="9" eb="11">
      <t>サイケン</t>
    </rPh>
    <rPh sb="12" eb="14">
      <t>ショウカン</t>
    </rPh>
    <rPh sb="14" eb="16">
      <t>キカン</t>
    </rPh>
    <rPh sb="18" eb="19">
      <t>ネン</t>
    </rPh>
    <rPh sb="20" eb="21">
      <t>ガツ</t>
    </rPh>
    <rPh sb="21" eb="22">
      <t>マツ</t>
    </rPh>
    <phoneticPr fontId="1"/>
  </si>
  <si>
    <t>受講者の関心に沿ったテーマにより班編制を行いたいと考えております。</t>
    <rPh sb="7" eb="8">
      <t>ソ</t>
    </rPh>
    <rPh sb="16" eb="17">
      <t>ハン</t>
    </rPh>
    <rPh sb="17" eb="19">
      <t>ヘンセイ</t>
    </rPh>
    <rPh sb="20" eb="21">
      <t>オコナ</t>
    </rPh>
    <rPh sb="25" eb="26">
      <t>カンガ</t>
    </rPh>
    <phoneticPr fontId="1"/>
  </si>
  <si>
    <t>　 あなたが最も関心のある事柄（最も意見交換を行いたい事柄）についてお答えください。</t>
    <rPh sb="6" eb="7">
      <t>モット</t>
    </rPh>
    <rPh sb="8" eb="10">
      <t>カンシン</t>
    </rPh>
    <rPh sb="13" eb="15">
      <t>コトガラ</t>
    </rPh>
    <rPh sb="16" eb="17">
      <t>モット</t>
    </rPh>
    <rPh sb="18" eb="22">
      <t>イケンコウカン</t>
    </rPh>
    <rPh sb="23" eb="24">
      <t>オコナ</t>
    </rPh>
    <rPh sb="27" eb="29">
      <t>コトガラ</t>
    </rPh>
    <rPh sb="35" eb="36">
      <t>コタ</t>
    </rPh>
    <phoneticPr fontId="1"/>
  </si>
  <si>
    <t>ご協力いただきありがとうございました。</t>
    <rPh sb="1" eb="3">
      <t>キョウリョク</t>
    </rPh>
    <phoneticPr fontId="1"/>
  </si>
  <si>
    <t>起債額計</t>
    <rPh sb="0" eb="3">
      <t>キサイガク</t>
    </rPh>
    <rPh sb="3" eb="4">
      <t>ケイ</t>
    </rPh>
    <phoneticPr fontId="1"/>
  </si>
  <si>
    <t>うち事業債</t>
    <rPh sb="2" eb="5">
      <t>ジギョウサイ</t>
    </rPh>
    <phoneticPr fontId="1"/>
  </si>
  <si>
    <t>（１）金利方式による分類</t>
    <rPh sb="3" eb="7">
      <t>キンリホウシキ</t>
    </rPh>
    <rPh sb="10" eb="12">
      <t>ブンルイ</t>
    </rPh>
    <phoneticPr fontId="1"/>
  </si>
  <si>
    <t>金額(a)</t>
    <rPh sb="0" eb="1">
      <t>キン</t>
    </rPh>
    <rPh sb="1" eb="2">
      <t>ガク</t>
    </rPh>
    <phoneticPr fontId="1"/>
  </si>
  <si>
    <t>金額(b)</t>
    <rPh sb="0" eb="2">
      <t>キンガク</t>
    </rPh>
    <phoneticPr fontId="1"/>
  </si>
  <si>
    <t>金額(C )</t>
    <rPh sb="0" eb="2">
      <t>キンガク</t>
    </rPh>
    <phoneticPr fontId="1"/>
  </si>
  <si>
    <r>
      <t>合計(</t>
    </r>
    <r>
      <rPr>
        <sz val="11"/>
        <color theme="1"/>
        <rFont val="ＭＳ Ｐゴシック"/>
        <family val="3"/>
        <charset val="128"/>
        <scheme val="minor"/>
      </rPr>
      <t>a+b+c)</t>
    </r>
    <rPh sb="0" eb="2">
      <t>ゴウケイ</t>
    </rPh>
    <phoneticPr fontId="1"/>
  </si>
  <si>
    <t>うち財投機関債</t>
    <rPh sb="2" eb="4">
      <t>ザイトウ</t>
    </rPh>
    <rPh sb="4" eb="7">
      <t>キカンサイ</t>
    </rPh>
    <phoneticPr fontId="1"/>
  </si>
  <si>
    <t>（1) 財政調整基金の運用商品　　（単位:百万円）</t>
    <rPh sb="4" eb="6">
      <t>ザイセイ</t>
    </rPh>
    <rPh sb="6" eb="8">
      <t>チョウセイ</t>
    </rPh>
    <rPh sb="8" eb="10">
      <t>キキン</t>
    </rPh>
    <rPh sb="11" eb="13">
      <t>ウンヨウ</t>
    </rPh>
    <rPh sb="13" eb="15">
      <t>ショウヒン</t>
    </rPh>
    <phoneticPr fontId="1"/>
  </si>
  <si>
    <t>○○銀行</t>
    <rPh sb="2" eb="4">
      <t>ギンコウ</t>
    </rPh>
    <phoneticPr fontId="17"/>
  </si>
  <si>
    <t>株式、土地等具体的にご記入ください。</t>
    <rPh sb="0" eb="2">
      <t>カブシキ</t>
    </rPh>
    <rPh sb="3" eb="5">
      <t>トチ</t>
    </rPh>
    <rPh sb="5" eb="6">
      <t>トウ</t>
    </rPh>
    <rPh sb="6" eb="9">
      <t>グタイテキ</t>
    </rPh>
    <rPh sb="11" eb="13">
      <t>キニュウ</t>
    </rPh>
    <phoneticPr fontId="17"/>
  </si>
  <si>
    <t>借入先選択</t>
    <rPh sb="0" eb="3">
      <t>カリイレサキ</t>
    </rPh>
    <rPh sb="3" eb="5">
      <t>センタク</t>
    </rPh>
    <phoneticPr fontId="17"/>
  </si>
  <si>
    <t>利率</t>
    <rPh sb="0" eb="2">
      <t>リリツ</t>
    </rPh>
    <phoneticPr fontId="17"/>
  </si>
  <si>
    <t>当市の金利が妥当かどうか分析する方法がわからない。他の団体はどのように分析を行っているのか聞いてみたい。</t>
    <phoneticPr fontId="17"/>
  </si>
  <si>
    <t>唐崎　太郎</t>
    <rPh sb="0" eb="2">
      <t>カラサキ</t>
    </rPh>
    <rPh sb="3" eb="5">
      <t>タロウ</t>
    </rPh>
    <phoneticPr fontId="9"/>
  </si>
  <si>
    <t>現在当市では、借入は相対で行っているところですが、入札で実施できないか検討中です。先進事例等聞いてみたい。</t>
    <phoneticPr fontId="17"/>
  </si>
  <si>
    <t>借換を前提とした</t>
    <rPh sb="0" eb="2">
      <t>カリカエ</t>
    </rPh>
    <rPh sb="3" eb="5">
      <t>ゼンテイ</t>
    </rPh>
    <phoneticPr fontId="1"/>
  </si>
  <si>
    <t>借入の有無</t>
    <rPh sb="0" eb="2">
      <t>カリイレ</t>
    </rPh>
    <rPh sb="3" eb="5">
      <t>ウム</t>
    </rPh>
    <phoneticPr fontId="1"/>
  </si>
  <si>
    <t>金額</t>
    <rPh sb="0" eb="2">
      <t>キンガク</t>
    </rPh>
    <phoneticPr fontId="1"/>
  </si>
  <si>
    <t>（百万円）</t>
    <rPh sb="1" eb="4">
      <t>ヒャクマンエン</t>
    </rPh>
    <phoneticPr fontId="1"/>
  </si>
  <si>
    <t>事業債</t>
    <rPh sb="0" eb="3">
      <t>ジギョウサイ</t>
    </rPh>
    <phoneticPr fontId="1"/>
  </si>
  <si>
    <t>財投機関債</t>
    <rPh sb="0" eb="2">
      <t>ザイトウ</t>
    </rPh>
    <rPh sb="2" eb="4">
      <t>キカン</t>
    </rPh>
    <rPh sb="4" eb="5">
      <t>サイ</t>
    </rPh>
    <phoneticPr fontId="1"/>
  </si>
  <si>
    <t>⑧基金の運用状況（4年3月末残）　　　   （１）財調基金運用商品（単位:百万円）</t>
    <rPh sb="1" eb="3">
      <t>キキン</t>
    </rPh>
    <rPh sb="4" eb="6">
      <t>ウンヨウ</t>
    </rPh>
    <rPh sb="6" eb="8">
      <t>ジョウキョウ</t>
    </rPh>
    <rPh sb="10" eb="11">
      <t>ネン</t>
    </rPh>
    <rPh sb="12" eb="13">
      <t>ガツ</t>
    </rPh>
    <rPh sb="13" eb="14">
      <t>マツ</t>
    </rPh>
    <rPh sb="14" eb="15">
      <t>ザン</t>
    </rPh>
    <rPh sb="25" eb="26">
      <t>ザイ</t>
    </rPh>
    <rPh sb="26" eb="27">
      <t>チョウ</t>
    </rPh>
    <rPh sb="27" eb="29">
      <t>キキン</t>
    </rPh>
    <rPh sb="29" eb="31">
      <t>ウンヨウ</t>
    </rPh>
    <rPh sb="31" eb="33">
      <t>ショウヒン</t>
    </rPh>
    <rPh sb="34" eb="36">
      <t>タンイ</t>
    </rPh>
    <rPh sb="37" eb="39">
      <t>ヒャクマン</t>
    </rPh>
    <rPh sb="39" eb="40">
      <t>エン</t>
    </rPh>
    <phoneticPr fontId="1"/>
  </si>
  <si>
    <t>関心事項（２つまで）</t>
    <phoneticPr fontId="18"/>
  </si>
  <si>
    <t>関心事項①</t>
    <rPh sb="0" eb="2">
      <t>カンシン</t>
    </rPh>
    <rPh sb="2" eb="4">
      <t>ジコウ</t>
    </rPh>
    <phoneticPr fontId="18"/>
  </si>
  <si>
    <t>関心事項②</t>
    <rPh sb="0" eb="2">
      <t>カンシン</t>
    </rPh>
    <rPh sb="2" eb="4">
      <t>ジコウ</t>
    </rPh>
    <phoneticPr fontId="18"/>
  </si>
  <si>
    <t>①住基人口
（5年1月末現在）</t>
    <rPh sb="1" eb="3">
      <t>ジュウキ</t>
    </rPh>
    <rPh sb="3" eb="5">
      <t>ジンコウ</t>
    </rPh>
    <rPh sb="8" eb="9">
      <t>ネン</t>
    </rPh>
    <rPh sb="10" eb="11">
      <t>ガツ</t>
    </rPh>
    <rPh sb="11" eb="12">
      <t>マツ</t>
    </rPh>
    <rPh sb="12" eb="14">
      <t>ゲンザイ</t>
    </rPh>
    <phoneticPr fontId="1"/>
  </si>
  <si>
    <t>②標準財政規模
（4年度）</t>
    <rPh sb="1" eb="3">
      <t>ヒョウジュン</t>
    </rPh>
    <rPh sb="3" eb="5">
      <t>ザイセイ</t>
    </rPh>
    <rPh sb="5" eb="7">
      <t>キボ</t>
    </rPh>
    <rPh sb="10" eb="12">
      <t>ネンド</t>
    </rPh>
    <phoneticPr fontId="1"/>
  </si>
  <si>
    <t>③財政力指数
（4年度）</t>
    <rPh sb="1" eb="4">
      <t>ザイセイリョク</t>
    </rPh>
    <rPh sb="4" eb="6">
      <t>シスウ</t>
    </rPh>
    <rPh sb="9" eb="11">
      <t>ネンド</t>
    </rPh>
    <phoneticPr fontId="1"/>
  </si>
  <si>
    <t>④指定金融機関名
（4年度）</t>
    <rPh sb="1" eb="3">
      <t>シテイ</t>
    </rPh>
    <rPh sb="3" eb="5">
      <t>キンユウ</t>
    </rPh>
    <rPh sb="5" eb="7">
      <t>キカン</t>
    </rPh>
    <rPh sb="7" eb="8">
      <t>メイ</t>
    </rPh>
    <rPh sb="11" eb="13">
      <t>ネンド</t>
    </rPh>
    <phoneticPr fontId="1"/>
  </si>
  <si>
    <t>⑤4年度　資金別起債金額（単位:百万円、％）</t>
    <rPh sb="2" eb="4">
      <t>ネンド</t>
    </rPh>
    <rPh sb="5" eb="7">
      <t>シキン</t>
    </rPh>
    <rPh sb="7" eb="8">
      <t>ベツ</t>
    </rPh>
    <rPh sb="8" eb="10">
      <t>キサイ</t>
    </rPh>
    <rPh sb="10" eb="12">
      <t>キンガク</t>
    </rPh>
    <rPh sb="13" eb="15">
      <t>タンイ</t>
    </rPh>
    <rPh sb="16" eb="17">
      <t>ヒャク</t>
    </rPh>
    <rPh sb="17" eb="19">
      <t>マンエン</t>
    </rPh>
    <phoneticPr fontId="1"/>
  </si>
  <si>
    <t>⑥令和４年度　銀行等引受債のうち民間金融機関からの借入について</t>
    <phoneticPr fontId="1"/>
  </si>
  <si>
    <t>金利見直し方式</t>
    <rPh sb="0" eb="2">
      <t>キンリ</t>
    </rPh>
    <rPh sb="2" eb="4">
      <t>ミナオ</t>
    </rPh>
    <rPh sb="5" eb="7">
      <t>ホウシキ</t>
    </rPh>
    <phoneticPr fontId="1"/>
  </si>
  <si>
    <t>⑦歳計現金の運用商品（５年3月末残）</t>
    <rPh sb="1" eb="3">
      <t>サイケイ</t>
    </rPh>
    <rPh sb="3" eb="5">
      <t>ゲンキン</t>
    </rPh>
    <rPh sb="6" eb="8">
      <t>ウンヨウ</t>
    </rPh>
    <rPh sb="8" eb="10">
      <t>ショウヒン</t>
    </rPh>
    <rPh sb="12" eb="13">
      <t>ネン</t>
    </rPh>
    <rPh sb="14" eb="15">
      <t>ガツ</t>
    </rPh>
    <rPh sb="15" eb="16">
      <t>マツ</t>
    </rPh>
    <rPh sb="16" eb="17">
      <t>ザン</t>
    </rPh>
    <phoneticPr fontId="1"/>
  </si>
  <si>
    <t>・金利スワップレート、国債10年物、日銀の金融政策、GDPなど金融用語に
　ついてのわかりやすい解説</t>
    <phoneticPr fontId="3"/>
  </si>
  <si>
    <t>①住基人口
(令和6年１月１日時点)
単位：人</t>
    <rPh sb="19" eb="21">
      <t>タンイ</t>
    </rPh>
    <rPh sb="22" eb="23">
      <t>ニン</t>
    </rPh>
    <phoneticPr fontId="1"/>
  </si>
  <si>
    <t>②標準財政規模
（5年度）
単位：百万</t>
    <rPh sb="10" eb="12">
      <t>ネンド</t>
    </rPh>
    <phoneticPr fontId="1"/>
  </si>
  <si>
    <t>③財政力指数
（５年度）</t>
    <rPh sb="9" eb="11">
      <t>ネンド</t>
    </rPh>
    <phoneticPr fontId="1"/>
  </si>
  <si>
    <t>④指定金融機関名
（５年度）</t>
    <phoneticPr fontId="13"/>
  </si>
  <si>
    <t>◇あなたについてお伺いします。</t>
    <rPh sb="9" eb="10">
      <t>ウカガ</t>
    </rPh>
    <phoneticPr fontId="1"/>
  </si>
  <si>
    <t>うち、借換方式（バルーン返済）</t>
    <rPh sb="3" eb="5">
      <t>カリカエ</t>
    </rPh>
    <rPh sb="5" eb="7">
      <t>ホウシキ</t>
    </rPh>
    <rPh sb="12" eb="14">
      <t>ヘンサイ</t>
    </rPh>
    <phoneticPr fontId="18"/>
  </si>
  <si>
    <t>（２）引受方式による分類</t>
    <rPh sb="3" eb="5">
      <t>ヒキウケ</t>
    </rPh>
    <rPh sb="5" eb="7">
      <t>ホウシキ</t>
    </rPh>
    <rPh sb="10" eb="12">
      <t>ブンルイ</t>
    </rPh>
    <phoneticPr fontId="1"/>
  </si>
  <si>
    <t>入札方式
（見積合せ含む）</t>
    <rPh sb="0" eb="2">
      <t>ニュウサツ</t>
    </rPh>
    <rPh sb="2" eb="4">
      <t>ホウシキ</t>
    </rPh>
    <rPh sb="6" eb="8">
      <t>ミツ</t>
    </rPh>
    <rPh sb="8" eb="9">
      <t>ア</t>
    </rPh>
    <rPh sb="10" eb="11">
      <t>フク</t>
    </rPh>
    <phoneticPr fontId="1"/>
  </si>
  <si>
    <t>経済・金融用語</t>
    <rPh sb="0" eb="2">
      <t>ケイザイ</t>
    </rPh>
    <rPh sb="3" eb="5">
      <t>キンユウ</t>
    </rPh>
    <rPh sb="5" eb="7">
      <t>ヨウゴ</t>
    </rPh>
    <phoneticPr fontId="3"/>
  </si>
  <si>
    <t>リスク管理</t>
    <rPh sb="3" eb="5">
      <t>カンリ</t>
    </rPh>
    <phoneticPr fontId="3"/>
  </si>
  <si>
    <t>収益管理</t>
    <rPh sb="0" eb="2">
      <t>シュウエキ</t>
    </rPh>
    <rPh sb="2" eb="4">
      <t>カンリ</t>
    </rPh>
    <phoneticPr fontId="3"/>
  </si>
  <si>
    <t>・派出所設置手数料、収納手数料、振込手数料、口座振替手数料などのコスト負担</t>
    <rPh sb="1" eb="3">
      <t>ハシュツ</t>
    </rPh>
    <rPh sb="3" eb="4">
      <t>ジョ</t>
    </rPh>
    <rPh sb="4" eb="6">
      <t>セッチ</t>
    </rPh>
    <rPh sb="6" eb="9">
      <t>テスウリョウ</t>
    </rPh>
    <rPh sb="10" eb="12">
      <t>シュウノウ</t>
    </rPh>
    <rPh sb="12" eb="15">
      <t>テスウリョウ</t>
    </rPh>
    <rPh sb="16" eb="18">
      <t>フリコミ</t>
    </rPh>
    <rPh sb="18" eb="21">
      <t>テスウリョウ</t>
    </rPh>
    <rPh sb="22" eb="24">
      <t>コウザ</t>
    </rPh>
    <rPh sb="24" eb="26">
      <t>フリカエ</t>
    </rPh>
    <rPh sb="26" eb="29">
      <t>テスウリョウ</t>
    </rPh>
    <rPh sb="35" eb="37">
      <t>フタン</t>
    </rPh>
    <phoneticPr fontId="3"/>
  </si>
  <si>
    <t>仕組債</t>
    <rPh sb="0" eb="3">
      <t>シクミサイ</t>
    </rPh>
    <phoneticPr fontId="3"/>
  </si>
  <si>
    <t>その他</t>
    <rPh sb="2" eb="3">
      <t>タ</t>
    </rPh>
    <phoneticPr fontId="3"/>
  </si>
  <si>
    <t>自由記載</t>
    <rPh sb="0" eb="2">
      <t>ジユウ</t>
    </rPh>
    <rPh sb="2" eb="4">
      <t>キサイ</t>
    </rPh>
    <phoneticPr fontId="3"/>
  </si>
  <si>
    <t>・仕組債、仕組預金、その他デリバティブ／金融派生商品のメリット・デメリット</t>
    <rPh sb="1" eb="4">
      <t>シクミサイ</t>
    </rPh>
    <rPh sb="5" eb="7">
      <t>シク</t>
    </rPh>
    <rPh sb="7" eb="9">
      <t>ヨキン</t>
    </rPh>
    <rPh sb="12" eb="13">
      <t>タ</t>
    </rPh>
    <rPh sb="20" eb="22">
      <t>キンユウ</t>
    </rPh>
    <rPh sb="22" eb="24">
      <t>ハセイ</t>
    </rPh>
    <rPh sb="24" eb="26">
      <t>ショウヒン</t>
    </rPh>
    <phoneticPr fontId="3"/>
  </si>
  <si>
    <r>
      <t>※1　　（１）及び（２）の</t>
    </r>
    <r>
      <rPr>
        <sz val="10"/>
        <color indexed="8"/>
        <rFont val="ＭＳ Ｐゴシック"/>
        <family val="3"/>
        <charset val="128"/>
      </rPr>
      <t>合計は、それぞれの「起債額計」と一致することにご留意ください。</t>
    </r>
    <rPh sb="13" eb="15">
      <t>ゴウケイ</t>
    </rPh>
    <rPh sb="23" eb="26">
      <t>キサイガク</t>
    </rPh>
    <rPh sb="26" eb="27">
      <t>ケイ</t>
    </rPh>
    <phoneticPr fontId="1"/>
  </si>
  <si>
    <t>・住民参加型市場公募地方債発行のメリット・デメリット
・サステナビリティボンド、グリーンボンドなどSDGｓに関連する債券の知識、情報
・銀行等引受債におけるシンジケートローン方式、提案方式などの導入</t>
    <rPh sb="1" eb="3">
      <t>ジュウミン</t>
    </rPh>
    <rPh sb="3" eb="6">
      <t>サンカガタ</t>
    </rPh>
    <rPh sb="6" eb="8">
      <t>シジョウ</t>
    </rPh>
    <rPh sb="8" eb="10">
      <t>コウボ</t>
    </rPh>
    <rPh sb="10" eb="13">
      <t>チホウサイ</t>
    </rPh>
    <rPh sb="13" eb="15">
      <t>ハッコウ</t>
    </rPh>
    <rPh sb="54" eb="56">
      <t>カンレン</t>
    </rPh>
    <rPh sb="58" eb="60">
      <t>サイケン</t>
    </rPh>
    <rPh sb="61" eb="63">
      <t>チシキ</t>
    </rPh>
    <rPh sb="64" eb="66">
      <t>ジョウホウ</t>
    </rPh>
    <phoneticPr fontId="3"/>
  </si>
  <si>
    <r>
      <t>(1)当研修では、２日目の15時から</t>
    </r>
    <r>
      <rPr>
        <sz val="11"/>
        <rFont val="ＭＳ Ｐゴシック"/>
        <family val="3"/>
        <charset val="128"/>
      </rPr>
      <t>、グループ学習を予定しておりますが、できる限り</t>
    </r>
    <rPh sb="3" eb="4">
      <t>トウ</t>
    </rPh>
    <rPh sb="4" eb="6">
      <t>ケンシュウ</t>
    </rPh>
    <rPh sb="15" eb="16">
      <t>ジ</t>
    </rPh>
    <rPh sb="23" eb="25">
      <t>ガクシュウ</t>
    </rPh>
    <rPh sb="26" eb="28">
      <t>ヨテイ</t>
    </rPh>
    <rPh sb="39" eb="40">
      <t>カギ</t>
    </rPh>
    <phoneticPr fontId="1"/>
  </si>
  <si>
    <r>
      <t>　　提出期限：</t>
    </r>
    <r>
      <rPr>
        <sz val="9"/>
        <color indexed="10"/>
        <rFont val="ＭＳ Ｐゴシック"/>
        <family val="3"/>
        <charset val="128"/>
      </rPr>
      <t>令和７</t>
    </r>
    <r>
      <rPr>
        <sz val="9"/>
        <color indexed="10"/>
        <rFont val="ＭＳ Ｐゴシック"/>
        <family val="3"/>
        <charset val="128"/>
      </rPr>
      <t>年６月２７日（金）</t>
    </r>
    <rPh sb="17" eb="18">
      <t>キン</t>
    </rPh>
    <phoneticPr fontId="1"/>
  </si>
  <si>
    <r>
      <t>　　提出先　：地方公共団体金融機構　三角</t>
    </r>
    <r>
      <rPr>
        <sz val="9"/>
        <color indexed="8"/>
        <rFont val="ＭＳ Ｐゴシック"/>
        <family val="3"/>
        <charset val="128"/>
      </rPr>
      <t>（finance★jfm.go.jp)   ※提出の際は「★」を半角の「@」に変換してください。</t>
    </r>
    <rPh sb="18" eb="20">
      <t>ミスミ</t>
    </rPh>
    <phoneticPr fontId="1"/>
  </si>
  <si>
    <r>
      <t>令和７</t>
    </r>
    <r>
      <rPr>
        <b/>
        <u/>
        <sz val="11"/>
        <color indexed="8"/>
        <rFont val="ＭＳ Ｐゴシック"/>
        <family val="3"/>
        <charset val="128"/>
      </rPr>
      <t>年度「資金調達・運用・財政分析の集中講座」　グループ討議用事前アンケート</t>
    </r>
    <phoneticPr fontId="1"/>
  </si>
  <si>
    <t>※令和６年度末の数値の回答が望ましいですが、回答時点でわかる範囲で最新の数値であれば年度は問いません。</t>
    <rPh sb="1" eb="3">
      <t>レイワ</t>
    </rPh>
    <rPh sb="4" eb="6">
      <t>ネンド</t>
    </rPh>
    <rPh sb="6" eb="7">
      <t>マツ</t>
    </rPh>
    <rPh sb="8" eb="10">
      <t>スウチ</t>
    </rPh>
    <rPh sb="11" eb="13">
      <t>カイトウ</t>
    </rPh>
    <rPh sb="14" eb="15">
      <t>ノゾ</t>
    </rPh>
    <rPh sb="22" eb="24">
      <t>カイトウ</t>
    </rPh>
    <rPh sb="24" eb="26">
      <t>ジテン</t>
    </rPh>
    <rPh sb="30" eb="32">
      <t>ハンイ</t>
    </rPh>
    <rPh sb="33" eb="35">
      <t>サイシン</t>
    </rPh>
    <rPh sb="36" eb="38">
      <t>スウチ</t>
    </rPh>
    <rPh sb="42" eb="44">
      <t>ネンド</t>
    </rPh>
    <rPh sb="45" eb="46">
      <t>ト</t>
    </rPh>
    <phoneticPr fontId="18"/>
  </si>
  <si>
    <r>
      <t>①住基人口(令和７</t>
    </r>
    <r>
      <rPr>
        <sz val="11"/>
        <color indexed="8"/>
        <rFont val="ＭＳ Ｐゴシック"/>
        <family val="3"/>
        <charset val="128"/>
      </rPr>
      <t>年３月31日時点)</t>
    </r>
    <rPh sb="1" eb="3">
      <t>ジュウキ</t>
    </rPh>
    <rPh sb="3" eb="5">
      <t>ジンコウ</t>
    </rPh>
    <rPh sb="6" eb="8">
      <t>レイワ</t>
    </rPh>
    <rPh sb="9" eb="10">
      <t>ネン</t>
    </rPh>
    <rPh sb="11" eb="12">
      <t>ガツ</t>
    </rPh>
    <rPh sb="14" eb="15">
      <t>ニチ</t>
    </rPh>
    <rPh sb="15" eb="17">
      <t>ジテン</t>
    </rPh>
    <phoneticPr fontId="1"/>
  </si>
  <si>
    <r>
      <t>②令和６</t>
    </r>
    <r>
      <rPr>
        <sz val="11"/>
        <color indexed="8"/>
        <rFont val="ＭＳ Ｐゴシック"/>
        <family val="3"/>
        <charset val="128"/>
      </rPr>
      <t>年度 標準財政規模</t>
    </r>
    <rPh sb="1" eb="3">
      <t>レイワ</t>
    </rPh>
    <rPh sb="4" eb="6">
      <t>ネンド</t>
    </rPh>
    <rPh sb="6" eb="8">
      <t>ヘイネンド</t>
    </rPh>
    <rPh sb="7" eb="9">
      <t>ヒョウジュン</t>
    </rPh>
    <rPh sb="9" eb="11">
      <t>ザイセイ</t>
    </rPh>
    <rPh sb="11" eb="13">
      <t>キボ</t>
    </rPh>
    <phoneticPr fontId="1"/>
  </si>
  <si>
    <r>
      <t>③令和６</t>
    </r>
    <r>
      <rPr>
        <sz val="11"/>
        <color indexed="8"/>
        <rFont val="ＭＳ Ｐゴシック"/>
        <family val="3"/>
        <charset val="128"/>
      </rPr>
      <t>年度 財政力指数</t>
    </r>
    <rPh sb="1" eb="3">
      <t>レイワ</t>
    </rPh>
    <rPh sb="4" eb="6">
      <t>ネンド</t>
    </rPh>
    <rPh sb="6" eb="8">
      <t>ヘイネンド</t>
    </rPh>
    <rPh sb="7" eb="10">
      <t>ザイセイリョク</t>
    </rPh>
    <rPh sb="10" eb="12">
      <t>シスウ</t>
    </rPh>
    <phoneticPr fontId="1"/>
  </si>
  <si>
    <r>
      <t>④令和６</t>
    </r>
    <r>
      <rPr>
        <sz val="11"/>
        <color indexed="8"/>
        <rFont val="ＭＳ Ｐゴシック"/>
        <family val="3"/>
        <charset val="128"/>
      </rPr>
      <t>年度 指定金融機関名</t>
    </r>
    <rPh sb="1" eb="3">
      <t>レイワ</t>
    </rPh>
    <rPh sb="4" eb="6">
      <t>ネンド</t>
    </rPh>
    <rPh sb="6" eb="8">
      <t>ヘイネンド</t>
    </rPh>
    <rPh sb="7" eb="9">
      <t>シテイ</t>
    </rPh>
    <rPh sb="9" eb="11">
      <t>キンユウ</t>
    </rPh>
    <rPh sb="11" eb="13">
      <t>キカン</t>
    </rPh>
    <rPh sb="13" eb="14">
      <t>メイ</t>
    </rPh>
    <phoneticPr fontId="1"/>
  </si>
  <si>
    <r>
      <t>⑤令和６</t>
    </r>
    <r>
      <rPr>
        <sz val="11"/>
        <color indexed="8"/>
        <rFont val="ＭＳ Ｐゴシック"/>
        <family val="3"/>
        <charset val="128"/>
      </rPr>
      <t>年度　資金別起債額　※新発債（借換債除く）ベース</t>
    </r>
    <rPh sb="1" eb="3">
      <t>レイワ</t>
    </rPh>
    <rPh sb="4" eb="6">
      <t>ネンド</t>
    </rPh>
    <rPh sb="6" eb="8">
      <t>ヘイネンド</t>
    </rPh>
    <phoneticPr fontId="1"/>
  </si>
  <si>
    <r>
      <t>⑥令和６</t>
    </r>
    <r>
      <rPr>
        <sz val="11"/>
        <color indexed="8"/>
        <rFont val="ＭＳ Ｐゴシック"/>
        <family val="3"/>
        <charset val="128"/>
      </rPr>
      <t>年度　銀行等引受債のうち民間金融機関からの借入について</t>
    </r>
    <rPh sb="1" eb="3">
      <t>レイワ</t>
    </rPh>
    <rPh sb="4" eb="6">
      <t>ネンド</t>
    </rPh>
    <rPh sb="6" eb="8">
      <t>ヘイネンド</t>
    </rPh>
    <rPh sb="12" eb="13">
      <t>サイ</t>
    </rPh>
    <rPh sb="16" eb="18">
      <t>ミンカン</t>
    </rPh>
    <rPh sb="18" eb="20">
      <t>キンユウ</t>
    </rPh>
    <rPh sb="20" eb="22">
      <t>キカン</t>
    </rPh>
    <rPh sb="25" eb="27">
      <t>カリイレ</t>
    </rPh>
    <phoneticPr fontId="1"/>
  </si>
  <si>
    <t>（２）購入している債券の償還期間(令和７年３月末残)　※当てはまるもの全てにチェック</t>
    <rPh sb="3" eb="5">
      <t>コウニュウ</t>
    </rPh>
    <rPh sb="9" eb="11">
      <t>サイケン</t>
    </rPh>
    <rPh sb="12" eb="14">
      <t>ショウカン</t>
    </rPh>
    <rPh sb="14" eb="16">
      <t>キカン</t>
    </rPh>
    <rPh sb="17" eb="19">
      <t>レイワ</t>
    </rPh>
    <rPh sb="24" eb="25">
      <t>ザン</t>
    </rPh>
    <rPh sb="28" eb="29">
      <t>ア</t>
    </rPh>
    <rPh sb="35" eb="36">
      <t>スベ</t>
    </rPh>
    <phoneticPr fontId="1"/>
  </si>
  <si>
    <r>
      <t>⑧基金の運用状況(令和７</t>
    </r>
    <r>
      <rPr>
        <sz val="11"/>
        <color indexed="8"/>
        <rFont val="ＭＳ Ｐゴシック"/>
        <family val="3"/>
        <charset val="128"/>
      </rPr>
      <t>年３月末残)</t>
    </r>
    <rPh sb="1" eb="3">
      <t>キキン</t>
    </rPh>
    <rPh sb="4" eb="6">
      <t>ウンヨウ</t>
    </rPh>
    <rPh sb="6" eb="8">
      <t>ジョウキョウ</t>
    </rPh>
    <rPh sb="9" eb="11">
      <t>レイワ</t>
    </rPh>
    <rPh sb="16" eb="17">
      <t>ザン</t>
    </rPh>
    <phoneticPr fontId="1"/>
  </si>
  <si>
    <t>　　提出期限：令和７年６月27日（金）</t>
    <phoneticPr fontId="1"/>
  </si>
  <si>
    <r>
      <t>令和７年度</t>
    </r>
    <r>
      <rPr>
        <b/>
        <u/>
        <sz val="11"/>
        <color indexed="8"/>
        <rFont val="ＭＳ Ｐゴシック"/>
        <family val="3"/>
        <charset val="128"/>
      </rPr>
      <t>「資金調達・運用・財政分析の集中講座」　グループ討議用事前アンケート</t>
    </r>
    <phoneticPr fontId="1"/>
  </si>
  <si>
    <t>※令和６年度末の数値の回答が望ましいですが、回答時点でわかる範囲で最新の数値であれば年度は問いません。</t>
    <rPh sb="8" eb="10">
      <t>スウチ</t>
    </rPh>
    <rPh sb="11" eb="13">
      <t>カイトウ</t>
    </rPh>
    <rPh sb="14" eb="15">
      <t>ノゾ</t>
    </rPh>
    <rPh sb="22" eb="24">
      <t>カイトウ</t>
    </rPh>
    <rPh sb="24" eb="26">
      <t>ジテン</t>
    </rPh>
    <rPh sb="30" eb="32">
      <t>ハンイ</t>
    </rPh>
    <rPh sb="33" eb="35">
      <t>サイシン</t>
    </rPh>
    <rPh sb="36" eb="38">
      <t>スウチ</t>
    </rPh>
    <rPh sb="42" eb="44">
      <t>ネンド</t>
    </rPh>
    <rPh sb="45" eb="46">
      <t>ト</t>
    </rPh>
    <phoneticPr fontId="18"/>
  </si>
  <si>
    <r>
      <t>⑦歳計現金の運用商品（令和７</t>
    </r>
    <r>
      <rPr>
        <sz val="11"/>
        <color indexed="8"/>
        <rFont val="ＭＳ Ｐゴシック"/>
        <family val="3"/>
        <charset val="128"/>
      </rPr>
      <t>年３月末残）</t>
    </r>
    <rPh sb="1" eb="3">
      <t>サイケイ</t>
    </rPh>
    <rPh sb="3" eb="5">
      <t>ゲンキン</t>
    </rPh>
    <rPh sb="6" eb="8">
      <t>ウンヨウ</t>
    </rPh>
    <rPh sb="8" eb="10">
      <t>ショウヒン</t>
    </rPh>
    <rPh sb="11" eb="13">
      <t>レイワ</t>
    </rPh>
    <rPh sb="14" eb="15">
      <t>ネン</t>
    </rPh>
    <rPh sb="16" eb="17">
      <t>ガツ</t>
    </rPh>
    <rPh sb="17" eb="18">
      <t>マツ</t>
    </rPh>
    <rPh sb="18" eb="19">
      <t>ザン</t>
    </rPh>
    <phoneticPr fontId="1"/>
  </si>
  <si>
    <r>
      <t>１　住基人口(令和７</t>
    </r>
    <r>
      <rPr>
        <sz val="11"/>
        <color indexed="8"/>
        <rFont val="ＭＳ Ｐゴシック"/>
        <family val="3"/>
        <charset val="128"/>
      </rPr>
      <t>年３月31日時点)</t>
    </r>
    <rPh sb="2" eb="4">
      <t>ジュウキ</t>
    </rPh>
    <rPh sb="4" eb="6">
      <t>ジンコウ</t>
    </rPh>
    <rPh sb="7" eb="9">
      <t>レイワ</t>
    </rPh>
    <rPh sb="10" eb="11">
      <t>ネン</t>
    </rPh>
    <rPh sb="12" eb="13">
      <t>ガツ</t>
    </rPh>
    <rPh sb="15" eb="16">
      <t>ニチ</t>
    </rPh>
    <rPh sb="16" eb="18">
      <t>ジテン</t>
    </rPh>
    <phoneticPr fontId="1"/>
  </si>
  <si>
    <r>
      <t>２　令和６</t>
    </r>
    <r>
      <rPr>
        <sz val="11"/>
        <color indexed="8"/>
        <rFont val="ＭＳ Ｐゴシック"/>
        <family val="3"/>
        <charset val="128"/>
      </rPr>
      <t>年度 標準財政規模</t>
    </r>
    <rPh sb="2" eb="4">
      <t>レイワ</t>
    </rPh>
    <rPh sb="5" eb="7">
      <t>ネンド</t>
    </rPh>
    <rPh sb="7" eb="9">
      <t>ヘイネンド</t>
    </rPh>
    <rPh sb="8" eb="10">
      <t>ヒョウジュン</t>
    </rPh>
    <rPh sb="10" eb="12">
      <t>ザイセイ</t>
    </rPh>
    <rPh sb="12" eb="14">
      <t>キボ</t>
    </rPh>
    <phoneticPr fontId="1"/>
  </si>
  <si>
    <r>
      <t>３　令和６</t>
    </r>
    <r>
      <rPr>
        <sz val="11"/>
        <color indexed="8"/>
        <rFont val="ＭＳ Ｐゴシック"/>
        <family val="3"/>
        <charset val="128"/>
      </rPr>
      <t>年度 財政力指数</t>
    </r>
    <rPh sb="2" eb="4">
      <t>レイワ</t>
    </rPh>
    <rPh sb="5" eb="7">
      <t>ネンド</t>
    </rPh>
    <rPh sb="7" eb="9">
      <t>ヘイネンド</t>
    </rPh>
    <rPh sb="8" eb="11">
      <t>ザイセイリョク</t>
    </rPh>
    <rPh sb="11" eb="13">
      <t>シスウ</t>
    </rPh>
    <phoneticPr fontId="1"/>
  </si>
  <si>
    <r>
      <t>４　令和６</t>
    </r>
    <r>
      <rPr>
        <sz val="11"/>
        <color indexed="8"/>
        <rFont val="ＭＳ Ｐゴシック"/>
        <family val="3"/>
        <charset val="128"/>
      </rPr>
      <t>年度 指定金融機関名</t>
    </r>
    <rPh sb="2" eb="4">
      <t>レイワ</t>
    </rPh>
    <rPh sb="5" eb="7">
      <t>ネンド</t>
    </rPh>
    <rPh sb="7" eb="9">
      <t>ヘイネンド</t>
    </rPh>
    <rPh sb="8" eb="10">
      <t>シテイ</t>
    </rPh>
    <rPh sb="10" eb="12">
      <t>キンユウ</t>
    </rPh>
    <rPh sb="12" eb="14">
      <t>キカン</t>
    </rPh>
    <rPh sb="14" eb="15">
      <t>メイ</t>
    </rPh>
    <phoneticPr fontId="1"/>
  </si>
  <si>
    <r>
      <t>５　令和６</t>
    </r>
    <r>
      <rPr>
        <sz val="11"/>
        <color indexed="8"/>
        <rFont val="ＭＳ Ｐゴシック"/>
        <family val="3"/>
        <charset val="128"/>
      </rPr>
      <t>年度　資金別起債額　※新発債（借換債除く）ベース</t>
    </r>
    <rPh sb="2" eb="4">
      <t>レイワ</t>
    </rPh>
    <rPh sb="5" eb="7">
      <t>ネンド</t>
    </rPh>
    <rPh sb="7" eb="9">
      <t>ヘイネンド</t>
    </rPh>
    <phoneticPr fontId="1"/>
  </si>
  <si>
    <r>
      <t>６　令和６</t>
    </r>
    <r>
      <rPr>
        <sz val="11"/>
        <color indexed="8"/>
        <rFont val="ＭＳ Ｐゴシック"/>
        <family val="3"/>
        <charset val="128"/>
      </rPr>
      <t>年度　銀行等引受債のうち民間金融機関からの借入について</t>
    </r>
    <rPh sb="2" eb="4">
      <t>レイワ</t>
    </rPh>
    <rPh sb="5" eb="7">
      <t>ネンド</t>
    </rPh>
    <rPh sb="7" eb="9">
      <t>ヘイネンド</t>
    </rPh>
    <rPh sb="13" eb="14">
      <t>サイ</t>
    </rPh>
    <rPh sb="17" eb="19">
      <t>ミンカン</t>
    </rPh>
    <rPh sb="19" eb="21">
      <t>キンユウ</t>
    </rPh>
    <rPh sb="21" eb="23">
      <t>キカン</t>
    </rPh>
    <rPh sb="26" eb="28">
      <t>カリイレ</t>
    </rPh>
    <phoneticPr fontId="1"/>
  </si>
  <si>
    <r>
      <t>７　歳計現金の運用商品（令和７</t>
    </r>
    <r>
      <rPr>
        <sz val="11"/>
        <color indexed="8"/>
        <rFont val="ＭＳ Ｐゴシック"/>
        <family val="3"/>
        <charset val="128"/>
      </rPr>
      <t>年３月末残）</t>
    </r>
    <rPh sb="2" eb="4">
      <t>サイケイ</t>
    </rPh>
    <rPh sb="4" eb="6">
      <t>ゲンキン</t>
    </rPh>
    <rPh sb="7" eb="9">
      <t>ウンヨウ</t>
    </rPh>
    <rPh sb="9" eb="11">
      <t>ショウヒン</t>
    </rPh>
    <rPh sb="12" eb="14">
      <t>レイワ</t>
    </rPh>
    <rPh sb="15" eb="16">
      <t>ネン</t>
    </rPh>
    <rPh sb="17" eb="18">
      <t>ガツ</t>
    </rPh>
    <rPh sb="18" eb="19">
      <t>マツ</t>
    </rPh>
    <rPh sb="19" eb="20">
      <t>ザン</t>
    </rPh>
    <phoneticPr fontId="1"/>
  </si>
  <si>
    <r>
      <t>８　基金の運用状況(令和７</t>
    </r>
    <r>
      <rPr>
        <sz val="11"/>
        <color indexed="8"/>
        <rFont val="ＭＳ Ｐゴシック"/>
        <family val="3"/>
        <charset val="128"/>
      </rPr>
      <t>年３月末残)</t>
    </r>
    <rPh sb="2" eb="4">
      <t>キキン</t>
    </rPh>
    <rPh sb="5" eb="7">
      <t>ウンヨウ</t>
    </rPh>
    <rPh sb="7" eb="9">
      <t>ジョウキョウ</t>
    </rPh>
    <rPh sb="10" eb="12">
      <t>レイワ</t>
    </rPh>
    <rPh sb="17" eb="18">
      <t>ザン</t>
    </rPh>
    <phoneticPr fontId="1"/>
  </si>
  <si>
    <t>９　関心事項について</t>
    <rPh sb="2" eb="4">
      <t>カンシン</t>
    </rPh>
    <rPh sb="4" eb="6">
      <t>ジコウ</t>
    </rPh>
    <phoneticPr fontId="1"/>
  </si>
  <si>
    <t>（２）その理由（背景やあなたの団体が抱えている課題等）をお書きください。</t>
    <rPh sb="5" eb="7">
      <t>リユウ</t>
    </rPh>
    <rPh sb="8" eb="10">
      <t>ハイケイ</t>
    </rPh>
    <rPh sb="15" eb="17">
      <t>ダンタイ</t>
    </rPh>
    <rPh sb="18" eb="19">
      <t>カカ</t>
    </rPh>
    <rPh sb="23" eb="25">
      <t>カダイ</t>
    </rPh>
    <rPh sb="25" eb="26">
      <t>トウ</t>
    </rPh>
    <rPh sb="29" eb="30">
      <t>カ</t>
    </rPh>
    <phoneticPr fontId="1"/>
  </si>
  <si>
    <t>（２）購入している債券の償還期間(令和７年３月末残)　</t>
    <rPh sb="3" eb="5">
      <t>コウニュウ</t>
    </rPh>
    <rPh sb="9" eb="11">
      <t>サイケン</t>
    </rPh>
    <rPh sb="12" eb="14">
      <t>ショウカン</t>
    </rPh>
    <rPh sb="14" eb="16">
      <t>キカン</t>
    </rPh>
    <rPh sb="17" eb="19">
      <t>レイワ</t>
    </rPh>
    <rPh sb="24" eb="25">
      <t>ザン</t>
    </rPh>
    <phoneticPr fontId="1"/>
  </si>
  <si>
    <t>※当てはまるもの全てにチェック</t>
    <rPh sb="1" eb="2">
      <t>ア</t>
    </rPh>
    <rPh sb="8" eb="9">
      <t>スベ</t>
    </rPh>
    <phoneticPr fontId="1"/>
  </si>
  <si>
    <t>うち、借換方式（バルーン返済※２）</t>
    <rPh sb="3" eb="5">
      <t>カリカエ</t>
    </rPh>
    <rPh sb="5" eb="7">
      <t>ホウシキ</t>
    </rPh>
    <rPh sb="12" eb="14">
      <t>ヘンサイ</t>
    </rPh>
    <phoneticPr fontId="18"/>
  </si>
  <si>
    <t>◇団体についてお伺いします。</t>
    <rPh sb="1" eb="3">
      <t>ダンタイ</t>
    </rPh>
    <rPh sb="8" eb="9">
      <t>ウカガ</t>
    </rPh>
    <phoneticPr fontId="1"/>
  </si>
  <si>
    <t>あなたが最も関心のある事柄（最も意見交換を行いたい事柄）についてお答えください。</t>
    <phoneticPr fontId="18"/>
  </si>
  <si>
    <r>
      <t>（１）当研修では、２日目の15時から</t>
    </r>
    <r>
      <rPr>
        <sz val="11"/>
        <rFont val="ＭＳ Ｐゴシック"/>
        <family val="3"/>
        <charset val="128"/>
      </rPr>
      <t>、グループ討議を予定しておりますが、できる限り</t>
    </r>
    <r>
      <rPr>
        <sz val="11"/>
        <rFont val="ＭＳ Ｐゴシック"/>
        <family val="3"/>
        <charset val="128"/>
      </rPr>
      <t>受講者の関心に沿った</t>
    </r>
    <rPh sb="3" eb="4">
      <t>トウ</t>
    </rPh>
    <rPh sb="4" eb="6">
      <t>ケンシュウ</t>
    </rPh>
    <rPh sb="10" eb="11">
      <t>ヒ</t>
    </rPh>
    <rPh sb="11" eb="12">
      <t>メ</t>
    </rPh>
    <rPh sb="15" eb="16">
      <t>ジ</t>
    </rPh>
    <rPh sb="23" eb="25">
      <t>トウギ</t>
    </rPh>
    <rPh sb="26" eb="28">
      <t>ヨテイ</t>
    </rPh>
    <rPh sb="39" eb="40">
      <t>カギ</t>
    </rPh>
    <phoneticPr fontId="1"/>
  </si>
  <si>
    <t xml:space="preserve">テーマにより班編制を行いたいと考えております。　 </t>
    <rPh sb="6" eb="7">
      <t>ハン</t>
    </rPh>
    <rPh sb="7" eb="9">
      <t>ヘンセイ</t>
    </rPh>
    <rPh sb="10" eb="11">
      <t>オコナ</t>
    </rPh>
    <rPh sb="15" eb="16">
      <t>カンガ</t>
    </rPh>
    <phoneticPr fontId="1"/>
  </si>
  <si>
    <t>※記入にあたっては、別シート「関心事項（例示）」を参考にしてください。</t>
    <rPh sb="1" eb="3">
      <t>キニュウ</t>
    </rPh>
    <rPh sb="10" eb="11">
      <t>ベツ</t>
    </rPh>
    <rPh sb="15" eb="17">
      <t>カンシン</t>
    </rPh>
    <rPh sb="17" eb="19">
      <t>ジコウ</t>
    </rPh>
    <rPh sb="20" eb="22">
      <t>レイジ</t>
    </rPh>
    <rPh sb="25" eb="27">
      <t>サンコウ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</si>
</sst>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ࠅ"/>
    <numFmt numFmtId="178" formatCode="#,##0_);[Red]\(#,##0\)"/>
    <numFmt numFmtId="179" formatCode="0.00_ "/>
  </numFmts>
  <fonts count="44"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6"/>
      <name val="ＭＳ Ｐゴシック"/>
      <family val="3"/>
      <charset val="128"/>
    </font>
    <font>
      <sz val="11"/>
      <name val="Arial"/>
      <family val="2"/>
    </font>
    <font>
      <sz val="14"/>
      <color indexed="8"/>
      <name val="ＭＳ Ｐゴシック"/>
      <family val="3"/>
      <charset val="128"/>
    </font>
    <font>
      <sz val="12"/>
      <name val="ＭＳ Ｐゴシック"/>
      <family val="3"/>
      <charset val="128"/>
    </font>
    <font>
      <sz val="11"/>
      <name val="ＭＳ Ｐゴシック"/>
      <family val="3"/>
      <charset val="128"/>
    </font>
    <font>
      <sz val="9"/>
      <name val="Meiryo UI"/>
      <family val="3"/>
      <charset val="128"/>
    </font>
    <font>
      <sz val="6"/>
      <name val="ＭＳ Ｐゴシック"/>
      <family val="3"/>
      <charset val="128"/>
    </font>
    <font>
      <sz val="8"/>
      <color indexed="8"/>
      <name val="ＭＳ Ｐゴシック"/>
      <family val="3"/>
      <charset val="128"/>
    </font>
    <font>
      <sz val="6"/>
      <name val="ＭＳ Ｐゴシック"/>
      <family val="3"/>
      <charset val="128"/>
    </font>
    <font>
      <sz val="20"/>
      <name val="HG丸ｺﾞｼｯｸM-PRO"/>
      <family val="3"/>
      <charset val="128"/>
    </font>
    <font>
      <sz val="6"/>
      <name val="ＭＳ Ｐゴシック"/>
      <family val="3"/>
      <charset val="128"/>
    </font>
    <font>
      <sz val="18"/>
      <name val="HG丸ｺﾞｼｯｸM-PRO"/>
      <family val="3"/>
      <charset val="128"/>
    </font>
    <font>
      <sz val="10"/>
      <name val="ＭＳ Ｐゴシック"/>
      <family val="3"/>
      <charset val="128"/>
    </font>
    <font>
      <sz val="9"/>
      <name val="ＭＳ Ｐゴシック"/>
      <family val="3"/>
      <charset val="128"/>
    </font>
    <font>
      <sz val="6"/>
      <name val="ＭＳ Ｐゴシック"/>
      <family val="3"/>
      <charset val="128"/>
    </font>
    <font>
      <sz val="6"/>
      <name val="ＭＳ Ｐゴシック"/>
      <family val="3"/>
      <charset val="128"/>
    </font>
    <font>
      <sz val="11"/>
      <color indexed="8"/>
      <name val="ＭＳ Ｐゴシック"/>
      <family val="3"/>
      <charset val="128"/>
    </font>
    <font>
      <sz val="11"/>
      <color indexed="8"/>
      <name val="ＭＳ Ｐゴシック"/>
      <family val="3"/>
      <charset val="128"/>
    </font>
    <font>
      <b/>
      <u/>
      <sz val="11"/>
      <color indexed="8"/>
      <name val="ＭＳ Ｐゴシック"/>
      <family val="3"/>
      <charset val="128"/>
    </font>
    <font>
      <sz val="9"/>
      <color indexed="8"/>
      <name val="ＭＳ Ｐゴシック"/>
      <family val="3"/>
      <charset val="128"/>
    </font>
    <font>
      <sz val="9"/>
      <color indexed="10"/>
      <name val="ＭＳ Ｐゴシック"/>
      <family val="3"/>
      <charset val="128"/>
    </font>
    <font>
      <sz val="9"/>
      <color indexed="10"/>
      <name val="ＭＳ Ｐゴシック"/>
      <family val="3"/>
      <charset val="128"/>
    </font>
    <font>
      <sz val="10"/>
      <color indexed="8"/>
      <name val="ＭＳ Ｐゴシック"/>
      <family val="3"/>
      <charset val="128"/>
    </font>
    <font>
      <sz val="11"/>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1"/>
      <color rgb="FF0070C0"/>
      <name val="ＭＳ Ｐゴシック"/>
      <family val="3"/>
      <charset val="128"/>
      <scheme val="minor"/>
    </font>
    <font>
      <sz val="11"/>
      <color theme="4"/>
      <name val="ＭＳ Ｐゴシック"/>
      <family val="3"/>
      <charset val="128"/>
      <scheme val="minor"/>
    </font>
    <font>
      <sz val="1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20"/>
      <color theme="1"/>
      <name val="HG丸ｺﾞｼｯｸM-PRO"/>
      <family val="3"/>
      <charset val="128"/>
    </font>
    <font>
      <sz val="20"/>
      <color theme="1"/>
      <name val="HGPｺﾞｼｯｸM"/>
      <family val="3"/>
      <charset val="128"/>
    </font>
    <font>
      <sz val="9"/>
      <name val="ＭＳ Ｐゴシック"/>
      <family val="3"/>
      <charset val="128"/>
      <scheme val="minor"/>
    </font>
    <font>
      <sz val="11"/>
      <color theme="1"/>
      <name val="ＭＳ Ｐゴシック"/>
      <family val="3"/>
      <charset val="128"/>
    </font>
    <font>
      <sz val="14"/>
      <color theme="1"/>
      <name val="ＭＳ Ｐゴシック"/>
      <family val="3"/>
      <charset val="128"/>
      <scheme val="minor"/>
    </font>
    <font>
      <b/>
      <u/>
      <sz val="11"/>
      <color theme="1"/>
      <name val="ＭＳ Ｐゴシック"/>
      <family val="3"/>
      <charset val="128"/>
      <scheme val="minor"/>
    </font>
    <font>
      <sz val="10"/>
      <name val="ＭＳ Ｐゴシック"/>
      <family val="3"/>
      <charset val="128"/>
      <scheme val="minor"/>
    </font>
    <font>
      <sz val="10"/>
      <color theme="1"/>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rgb="FFFFB7B7"/>
        <bgColor indexed="64"/>
      </patternFill>
    </fill>
    <fill>
      <patternFill patternType="solid">
        <fgColor theme="9" tint="0.59999389629810485"/>
        <bgColor indexed="64"/>
      </patternFill>
    </fill>
    <fill>
      <patternFill patternType="solid">
        <fgColor theme="8" tint="0.79998168889431442"/>
        <bgColor indexed="64"/>
      </patternFill>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medium">
        <color rgb="FFFF0000"/>
      </left>
      <right style="thin">
        <color indexed="64"/>
      </right>
      <top style="medium">
        <color rgb="FFFF0000"/>
      </top>
      <bottom style="medium">
        <color rgb="FFFF0000"/>
      </bottom>
      <diagonal/>
    </border>
    <border>
      <left style="thin">
        <color indexed="64"/>
      </left>
      <right style="thin">
        <color indexed="64"/>
      </right>
      <top style="medium">
        <color rgb="FFFF0000"/>
      </top>
      <bottom style="medium">
        <color rgb="FFFF0000"/>
      </bottom>
      <diagonal/>
    </border>
    <border>
      <left style="thin">
        <color indexed="64"/>
      </left>
      <right style="medium">
        <color rgb="FFFF0000"/>
      </right>
      <top style="medium">
        <color rgb="FFFF0000"/>
      </top>
      <bottom style="medium">
        <color rgb="FFFF0000"/>
      </bottom>
      <diagonal/>
    </border>
    <border>
      <left style="thin">
        <color theme="1"/>
      </left>
      <right style="thin">
        <color indexed="64"/>
      </right>
      <top style="thin">
        <color theme="1"/>
      </top>
      <bottom style="thin">
        <color theme="1"/>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right style="thin">
        <color indexed="64"/>
      </right>
      <top style="thin">
        <color theme="1"/>
      </top>
      <bottom style="thin">
        <color theme="1"/>
      </bottom>
      <diagonal/>
    </border>
    <border>
      <left style="medium">
        <color rgb="FFFF0000"/>
      </left>
      <right style="medium">
        <color rgb="FFFF0000"/>
      </right>
      <top style="medium">
        <color rgb="FFFF0000"/>
      </top>
      <bottom style="medium">
        <color rgb="FFFF0000"/>
      </bottom>
      <diagonal/>
    </border>
  </borders>
  <cellStyleXfs count="4">
    <xf numFmtId="0" fontId="0" fillId="0" borderId="0">
      <alignment vertical="center"/>
    </xf>
    <xf numFmtId="9" fontId="27" fillId="0" borderId="0" applyFont="0" applyFill="0" applyBorder="0" applyAlignment="0" applyProtection="0">
      <alignment vertical="center"/>
    </xf>
    <xf numFmtId="38" fontId="27" fillId="0" borderId="0" applyFont="0" applyFill="0" applyBorder="0" applyAlignment="0" applyProtection="0">
      <alignment vertical="center"/>
    </xf>
    <xf numFmtId="0" fontId="27" fillId="0" borderId="0"/>
  </cellStyleXfs>
  <cellXfs count="205">
    <xf numFmtId="0" fontId="0" fillId="0" borderId="0" xfId="0">
      <alignment vertical="center"/>
    </xf>
    <xf numFmtId="9" fontId="29" fillId="0" borderId="1" xfId="1" applyFont="1" applyBorder="1">
      <alignment vertical="center"/>
    </xf>
    <xf numFmtId="38" fontId="29" fillId="0" borderId="1" xfId="2" applyFont="1" applyBorder="1">
      <alignment vertical="center"/>
    </xf>
    <xf numFmtId="38" fontId="30" fillId="2" borderId="1" xfId="2" applyFont="1" applyFill="1" applyBorder="1">
      <alignment vertical="center"/>
    </xf>
    <xf numFmtId="0" fontId="0" fillId="0" borderId="0" xfId="0" applyFill="1" applyBorder="1" applyAlignment="1">
      <alignment horizontal="left" vertical="center"/>
    </xf>
    <xf numFmtId="0" fontId="31" fillId="0" borderId="0" xfId="0" applyFont="1">
      <alignment vertical="center"/>
    </xf>
    <xf numFmtId="0" fontId="0" fillId="0" borderId="0" xfId="0" applyBorder="1" applyAlignment="1">
      <alignment horizontal="left" vertical="center"/>
    </xf>
    <xf numFmtId="0" fontId="0" fillId="0" borderId="1" xfId="0" applyBorder="1" applyAlignment="1">
      <alignment horizontal="center" vertical="center" shrinkToFit="1"/>
    </xf>
    <xf numFmtId="0" fontId="0" fillId="0" borderId="0" xfId="0" applyBorder="1" applyAlignment="1">
      <alignment horizontal="center" vertical="center"/>
    </xf>
    <xf numFmtId="38" fontId="0" fillId="0" borderId="0" xfId="0" applyNumberFormat="1">
      <alignment vertical="center"/>
    </xf>
    <xf numFmtId="9" fontId="0" fillId="0" borderId="0" xfId="0" applyNumberFormat="1">
      <alignment vertical="center"/>
    </xf>
    <xf numFmtId="38" fontId="27" fillId="3" borderId="1" xfId="2" applyFont="1" applyFill="1" applyBorder="1">
      <alignment vertical="center"/>
    </xf>
    <xf numFmtId="0" fontId="32" fillId="0" borderId="0" xfId="0" applyFont="1">
      <alignment vertical="center"/>
    </xf>
    <xf numFmtId="0" fontId="0" fillId="0" borderId="0" xfId="0" applyAlignment="1">
      <alignment vertical="center" wrapText="1"/>
    </xf>
    <xf numFmtId="0" fontId="2" fillId="2" borderId="1" xfId="0" applyFont="1" applyFill="1" applyBorder="1" applyAlignment="1">
      <alignment horizontal="left" vertical="center" wrapText="1" shrinkToFit="1"/>
    </xf>
    <xf numFmtId="0" fontId="2" fillId="2" borderId="2" xfId="0" applyFont="1" applyFill="1" applyBorder="1" applyAlignment="1">
      <alignment horizontal="center" vertical="center" wrapText="1" shrinkToFit="1"/>
    </xf>
    <xf numFmtId="0" fontId="0" fillId="0" borderId="3" xfId="0" applyBorder="1" applyAlignment="1">
      <alignment vertical="center"/>
    </xf>
    <xf numFmtId="0" fontId="0" fillId="0" borderId="4" xfId="0" applyBorder="1" applyAlignment="1">
      <alignment vertical="center"/>
    </xf>
    <xf numFmtId="0" fontId="31" fillId="0" borderId="0" xfId="0" applyFont="1" applyFill="1" applyBorder="1" applyAlignment="1">
      <alignment horizontal="left" vertical="center"/>
    </xf>
    <xf numFmtId="0" fontId="28" fillId="0" borderId="0" xfId="0" applyFont="1">
      <alignment vertical="center"/>
    </xf>
    <xf numFmtId="9" fontId="29" fillId="0" borderId="0" xfId="1" applyFont="1" applyBorder="1">
      <alignment vertical="center"/>
    </xf>
    <xf numFmtId="0" fontId="0" fillId="0" borderId="1" xfId="0" applyBorder="1" applyAlignment="1">
      <alignment horizontal="center" vertical="center" wrapText="1"/>
    </xf>
    <xf numFmtId="9" fontId="31" fillId="0" borderId="0" xfId="1" applyFont="1" applyBorder="1">
      <alignment vertical="center"/>
    </xf>
    <xf numFmtId="38" fontId="31" fillId="0" borderId="0" xfId="2" applyFont="1" applyFill="1" applyBorder="1" applyAlignment="1">
      <alignment horizontal="center" vertical="center"/>
    </xf>
    <xf numFmtId="0" fontId="33" fillId="0" borderId="1" xfId="0" applyFont="1" applyBorder="1" applyAlignment="1">
      <alignment horizontal="center" vertical="center"/>
    </xf>
    <xf numFmtId="0" fontId="34" fillId="0" borderId="1" xfId="0" applyFont="1" applyBorder="1" applyAlignment="1">
      <alignment horizontal="center" vertical="center"/>
    </xf>
    <xf numFmtId="0" fontId="35" fillId="0" borderId="0" xfId="0" applyFont="1" applyAlignment="1">
      <alignment vertical="center" wrapText="1"/>
    </xf>
    <xf numFmtId="0" fontId="0" fillId="0" borderId="0" xfId="0" applyFill="1">
      <alignment vertical="center"/>
    </xf>
    <xf numFmtId="0" fontId="35" fillId="0" borderId="0" xfId="0" applyFont="1" applyFill="1">
      <alignment vertical="center"/>
    </xf>
    <xf numFmtId="0" fontId="34" fillId="0" borderId="1" xfId="0" applyFont="1" applyBorder="1" applyAlignment="1">
      <alignment horizontal="center" vertical="center" wrapText="1"/>
    </xf>
    <xf numFmtId="0" fontId="0" fillId="0" borderId="4" xfId="0" applyBorder="1">
      <alignment vertical="center"/>
    </xf>
    <xf numFmtId="38" fontId="27" fillId="0" borderId="5" xfId="2" applyFont="1" applyFill="1" applyBorder="1">
      <alignment vertical="center"/>
    </xf>
    <xf numFmtId="38" fontId="27" fillId="0" borderId="6" xfId="2" applyFont="1" applyFill="1" applyBorder="1">
      <alignment vertical="center"/>
    </xf>
    <xf numFmtId="38" fontId="27" fillId="0" borderId="0" xfId="2" applyFont="1" applyFill="1" applyBorder="1">
      <alignment vertical="center"/>
    </xf>
    <xf numFmtId="38" fontId="29" fillId="0" borderId="0" xfId="2" applyFont="1" applyFill="1" applyBorder="1">
      <alignment vertical="center"/>
    </xf>
    <xf numFmtId="0" fontId="0" fillId="0" borderId="0" xfId="0" applyFont="1" applyFill="1" applyBorder="1" applyAlignment="1">
      <alignment horizontal="left" vertical="center"/>
    </xf>
    <xf numFmtId="38" fontId="31" fillId="3" borderId="1" xfId="2" applyFont="1" applyFill="1" applyBorder="1">
      <alignment vertical="center"/>
    </xf>
    <xf numFmtId="38" fontId="30" fillId="0" borderId="1" xfId="2" applyFont="1" applyFill="1" applyBorder="1">
      <alignment vertical="center"/>
    </xf>
    <xf numFmtId="0" fontId="27" fillId="0" borderId="0" xfId="3" applyFont="1" applyProtection="1"/>
    <xf numFmtId="0" fontId="0" fillId="0" borderId="0" xfId="0" applyAlignment="1">
      <alignment horizontal="right" vertical="center"/>
    </xf>
    <xf numFmtId="0" fontId="12" fillId="0" borderId="0" xfId="0" applyFont="1" applyFill="1" applyBorder="1" applyAlignment="1">
      <alignment vertical="center" wrapText="1"/>
    </xf>
    <xf numFmtId="0" fontId="36" fillId="0" borderId="1" xfId="0" applyFont="1" applyBorder="1" applyAlignment="1">
      <alignment vertical="center" wrapText="1"/>
    </xf>
    <xf numFmtId="178" fontId="36" fillId="0" borderId="1" xfId="0" applyNumberFormat="1" applyFont="1" applyBorder="1" applyAlignment="1">
      <alignment vertical="center" wrapText="1"/>
    </xf>
    <xf numFmtId="179" fontId="36" fillId="0" borderId="1" xfId="0" applyNumberFormat="1" applyFont="1" applyBorder="1" applyAlignment="1">
      <alignment vertical="center" wrapText="1"/>
    </xf>
    <xf numFmtId="0" fontId="37" fillId="0" borderId="0" xfId="0" applyFont="1" applyFill="1" applyAlignment="1">
      <alignment vertical="center" wrapText="1"/>
    </xf>
    <xf numFmtId="0" fontId="36" fillId="0" borderId="0" xfId="0" applyFont="1" applyAlignment="1">
      <alignment vertical="center" wrapText="1"/>
    </xf>
    <xf numFmtId="178" fontId="36" fillId="0" borderId="0" xfId="0" applyNumberFormat="1" applyFont="1" applyAlignment="1">
      <alignment vertical="center" wrapText="1"/>
    </xf>
    <xf numFmtId="0" fontId="12" fillId="4" borderId="7"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6" fillId="0" borderId="0" xfId="0" applyFont="1" applyFill="1" applyAlignment="1">
      <alignment vertical="center" wrapText="1"/>
    </xf>
    <xf numFmtId="38" fontId="0" fillId="0" borderId="0" xfId="0" applyNumberFormat="1" applyFill="1">
      <alignment vertical="center"/>
    </xf>
    <xf numFmtId="0" fontId="6" fillId="5" borderId="8" xfId="0" applyFont="1" applyFill="1" applyBorder="1" applyAlignment="1">
      <alignment vertical="center" wrapText="1"/>
    </xf>
    <xf numFmtId="0" fontId="6" fillId="0" borderId="0" xfId="0" applyFont="1" applyFill="1" applyBorder="1" applyAlignment="1">
      <alignment vertical="center" wrapText="1"/>
    </xf>
    <xf numFmtId="0" fontId="0" fillId="0" borderId="0" xfId="0" applyNumberFormat="1">
      <alignment vertical="center"/>
    </xf>
    <xf numFmtId="0" fontId="0" fillId="6" borderId="0" xfId="0" applyFill="1">
      <alignment vertical="center"/>
    </xf>
    <xf numFmtId="0" fontId="6" fillId="5" borderId="7" xfId="0" applyFont="1" applyFill="1" applyBorder="1" applyAlignment="1">
      <alignment vertical="center" wrapText="1"/>
    </xf>
    <xf numFmtId="0" fontId="0" fillId="0" borderId="9" xfId="0" applyBorder="1">
      <alignment vertical="center"/>
    </xf>
    <xf numFmtId="0" fontId="31" fillId="0" borderId="0" xfId="0" applyFont="1" applyBorder="1">
      <alignment vertical="center"/>
    </xf>
    <xf numFmtId="0" fontId="0" fillId="0" borderId="0" xfId="0" applyBorder="1">
      <alignment vertical="center"/>
    </xf>
    <xf numFmtId="0" fontId="0" fillId="3" borderId="1" xfId="0" applyFill="1" applyBorder="1" applyAlignment="1">
      <alignment horizontal="center" vertical="center" shrinkToFit="1"/>
    </xf>
    <xf numFmtId="38" fontId="27" fillId="0" borderId="1" xfId="2" applyFont="1" applyFill="1" applyBorder="1">
      <alignment vertical="center"/>
    </xf>
    <xf numFmtId="0" fontId="34" fillId="0" borderId="7" xfId="0" applyFont="1" applyBorder="1" applyAlignment="1">
      <alignment horizontal="center" vertical="center"/>
    </xf>
    <xf numFmtId="38" fontId="27" fillId="3" borderId="7" xfId="2" applyFont="1" applyFill="1" applyBorder="1">
      <alignment vertical="center"/>
    </xf>
    <xf numFmtId="38" fontId="30" fillId="2" borderId="7" xfId="2" applyFont="1" applyFill="1" applyBorder="1">
      <alignment vertical="center"/>
    </xf>
    <xf numFmtId="0" fontId="0" fillId="0" borderId="0" xfId="0" applyFill="1" applyBorder="1" applyAlignment="1">
      <alignment horizontal="center" vertical="center"/>
    </xf>
    <xf numFmtId="0" fontId="34" fillId="0" borderId="0" xfId="0" applyFont="1" applyFill="1" applyBorder="1" applyAlignment="1">
      <alignment horizontal="center" vertical="center"/>
    </xf>
    <xf numFmtId="38" fontId="30" fillId="0" borderId="0" xfId="2" applyFont="1" applyFill="1" applyBorder="1">
      <alignment vertical="center"/>
    </xf>
    <xf numFmtId="0" fontId="0" fillId="0" borderId="1" xfId="0" applyBorder="1" applyAlignment="1">
      <alignment vertical="center"/>
    </xf>
    <xf numFmtId="0" fontId="0" fillId="0" borderId="0" xfId="0" applyFill="1" applyBorder="1">
      <alignment vertical="center"/>
    </xf>
    <xf numFmtId="0" fontId="34" fillId="0" borderId="0" xfId="0" applyFont="1" applyFill="1" applyBorder="1" applyAlignment="1">
      <alignment horizontal="center" vertical="center" wrapText="1"/>
    </xf>
    <xf numFmtId="38" fontId="31" fillId="0" borderId="0" xfId="2" applyFont="1" applyFill="1" applyBorder="1">
      <alignment vertical="center"/>
    </xf>
    <xf numFmtId="0" fontId="0" fillId="0" borderId="1" xfId="0" applyFill="1" applyBorder="1" applyAlignment="1">
      <alignment horizontal="center" vertical="center"/>
    </xf>
    <xf numFmtId="0" fontId="0" fillId="0" borderId="5" xfId="0" applyFill="1" applyBorder="1" applyAlignment="1">
      <alignment horizontal="center" vertical="center"/>
    </xf>
    <xf numFmtId="0" fontId="0" fillId="0" borderId="10" xfId="0" applyFill="1" applyBorder="1" applyAlignment="1">
      <alignment horizontal="center" vertical="center"/>
    </xf>
    <xf numFmtId="38" fontId="27" fillId="0" borderId="1" xfId="2" applyFont="1" applyFill="1" applyBorder="1" applyAlignment="1">
      <alignment horizontal="center" vertical="center"/>
    </xf>
    <xf numFmtId="38" fontId="38" fillId="0" borderId="1" xfId="2" applyFont="1" applyFill="1" applyBorder="1" applyAlignment="1">
      <alignment horizontal="center" vertical="center"/>
    </xf>
    <xf numFmtId="0" fontId="0" fillId="0" borderId="11" xfId="0" applyBorder="1">
      <alignment vertical="center"/>
    </xf>
    <xf numFmtId="0" fontId="34" fillId="0" borderId="7" xfId="0" applyFont="1" applyFill="1" applyBorder="1" applyAlignment="1">
      <alignment horizontal="center" vertical="center" wrapText="1"/>
    </xf>
    <xf numFmtId="38" fontId="29" fillId="0" borderId="4" xfId="2" applyFont="1" applyFill="1" applyBorder="1">
      <alignment vertical="center"/>
    </xf>
    <xf numFmtId="0" fontId="0" fillId="0" borderId="0" xfId="0" applyBorder="1" applyAlignment="1">
      <alignment horizontal="center" vertical="center" wrapText="1"/>
    </xf>
    <xf numFmtId="0" fontId="0" fillId="0" borderId="0" xfId="0" applyFill="1" applyBorder="1" applyAlignment="1">
      <alignment horizontal="left" vertical="center" wrapText="1"/>
    </xf>
    <xf numFmtId="0" fontId="0" fillId="0" borderId="3" xfId="0" applyBorder="1" applyAlignment="1">
      <alignment horizontal="center" vertical="center" wrapText="1"/>
    </xf>
    <xf numFmtId="0" fontId="0" fillId="0" borderId="1" xfId="0" applyBorder="1" applyAlignment="1">
      <alignment horizontal="center" vertical="center"/>
    </xf>
    <xf numFmtId="0" fontId="35" fillId="0" borderId="1"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center" vertical="center"/>
    </xf>
    <xf numFmtId="0" fontId="35" fillId="0" borderId="1" xfId="0" applyFont="1" applyBorder="1" applyAlignment="1">
      <alignment horizontal="center" vertical="center" wrapText="1"/>
    </xf>
    <xf numFmtId="0" fontId="0" fillId="0" borderId="3" xfId="0" applyBorder="1" applyAlignment="1">
      <alignment horizontal="center" vertical="center"/>
    </xf>
    <xf numFmtId="38" fontId="27" fillId="3" borderId="12" xfId="2" applyFont="1" applyFill="1" applyBorder="1">
      <alignment vertical="center"/>
    </xf>
    <xf numFmtId="38" fontId="30" fillId="2" borderId="12" xfId="2" applyFont="1" applyFill="1" applyBorder="1">
      <alignment vertical="center"/>
    </xf>
    <xf numFmtId="38" fontId="30" fillId="0" borderId="25" xfId="2" applyFont="1" applyFill="1" applyBorder="1">
      <alignment vertical="center"/>
    </xf>
    <xf numFmtId="38" fontId="30" fillId="0" borderId="26" xfId="2" applyFont="1" applyFill="1" applyBorder="1">
      <alignment vertical="center"/>
    </xf>
    <xf numFmtId="38" fontId="30" fillId="0" borderId="27" xfId="2" applyFont="1" applyFill="1" applyBorder="1">
      <alignment vertical="center"/>
    </xf>
    <xf numFmtId="38" fontId="30" fillId="0" borderId="28" xfId="2" applyFont="1" applyFill="1" applyBorder="1">
      <alignment vertical="center"/>
    </xf>
    <xf numFmtId="38" fontId="30" fillId="0" borderId="29" xfId="2" applyFont="1" applyFill="1" applyBorder="1">
      <alignment vertical="center"/>
    </xf>
    <xf numFmtId="38" fontId="30" fillId="0" borderId="30" xfId="2" applyFont="1" applyFill="1" applyBorder="1">
      <alignment vertical="center"/>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1" fillId="5" borderId="9" xfId="0" applyFont="1" applyFill="1" applyBorder="1" applyAlignment="1">
      <alignment horizontal="center" vertical="center" wrapText="1"/>
    </xf>
    <xf numFmtId="0" fontId="31" fillId="0" borderId="0" xfId="0" applyFont="1" applyBorder="1" applyAlignment="1">
      <alignment vertical="top" shrinkToFit="1"/>
    </xf>
    <xf numFmtId="0" fontId="0" fillId="0" borderId="0" xfId="0" applyFont="1" applyAlignment="1">
      <alignment horizontal="center" vertical="center"/>
    </xf>
    <xf numFmtId="0" fontId="0" fillId="0" borderId="0" xfId="0" applyFont="1" applyAlignment="1">
      <alignment horizontal="center" vertical="center" wrapText="1"/>
    </xf>
    <xf numFmtId="0" fontId="39" fillId="0" borderId="0" xfId="0" applyFont="1">
      <alignment vertical="center"/>
    </xf>
    <xf numFmtId="0" fontId="0" fillId="0" borderId="0" xfId="0" applyFont="1" applyFill="1" applyBorder="1">
      <alignment vertical="center"/>
    </xf>
    <xf numFmtId="0" fontId="0" fillId="0" borderId="0" xfId="0" applyFont="1" applyBorder="1" applyAlignment="1">
      <alignment horizontal="left" vertical="center"/>
    </xf>
    <xf numFmtId="0" fontId="0" fillId="0" borderId="0" xfId="0" applyFont="1">
      <alignment vertical="center"/>
    </xf>
    <xf numFmtId="0" fontId="0" fillId="0" borderId="0" xfId="0" applyFont="1" applyBorder="1" applyAlignment="1">
      <alignment vertical="top" shrinkToFit="1"/>
    </xf>
    <xf numFmtId="0" fontId="39" fillId="2" borderId="1" xfId="0" applyFont="1" applyFill="1" applyBorder="1" applyAlignment="1">
      <alignment vertical="center" wrapText="1" shrinkToFit="1"/>
    </xf>
    <xf numFmtId="0" fontId="36" fillId="0" borderId="1" xfId="0" applyFont="1" applyBorder="1" applyAlignment="1">
      <alignment horizontal="left" vertical="center" wrapText="1"/>
    </xf>
    <xf numFmtId="0" fontId="36" fillId="0" borderId="1" xfId="0" applyFont="1" applyBorder="1" applyAlignment="1">
      <alignment horizontal="left" vertical="center"/>
    </xf>
    <xf numFmtId="0" fontId="36" fillId="0" borderId="1" xfId="0" applyFont="1" applyBorder="1" applyAlignment="1">
      <alignment horizontal="center" vertical="center" wrapText="1"/>
    </xf>
    <xf numFmtId="0" fontId="0" fillId="0" borderId="0" xfId="0" applyAlignment="1">
      <alignment horizontal="left" vertical="center"/>
    </xf>
    <xf numFmtId="0" fontId="0" fillId="0" borderId="1" xfId="0" applyFont="1" applyBorder="1" applyAlignment="1">
      <alignment horizontal="center" vertical="center" wrapText="1"/>
    </xf>
    <xf numFmtId="0" fontId="0" fillId="0" borderId="1" xfId="0" applyFont="1" applyBorder="1" applyAlignment="1">
      <alignment horizontal="center" vertical="center"/>
    </xf>
    <xf numFmtId="0" fontId="33" fillId="0" borderId="0" xfId="0" applyFont="1">
      <alignment vertical="center"/>
    </xf>
    <xf numFmtId="38" fontId="27" fillId="3" borderId="11" xfId="2" applyFont="1" applyFill="1" applyBorder="1">
      <alignment vertical="center"/>
    </xf>
    <xf numFmtId="38" fontId="30" fillId="0" borderId="31" xfId="2" applyFont="1" applyFill="1" applyBorder="1">
      <alignment vertical="center"/>
    </xf>
    <xf numFmtId="38" fontId="30" fillId="0" borderId="32" xfId="2" applyFont="1" applyFill="1" applyBorder="1">
      <alignment vertical="center"/>
    </xf>
    <xf numFmtId="0" fontId="2" fillId="0" borderId="1" xfId="0" applyFont="1" applyFill="1" applyBorder="1" applyAlignment="1">
      <alignment horizontal="left" vertical="center" wrapText="1" shrinkToFit="1"/>
    </xf>
    <xf numFmtId="0" fontId="0" fillId="0" borderId="1" xfId="0" applyFill="1" applyBorder="1" applyAlignment="1">
      <alignment vertical="center" wrapText="1"/>
    </xf>
    <xf numFmtId="0" fontId="0" fillId="0" borderId="1" xfId="0" applyFill="1" applyBorder="1" applyAlignment="1">
      <alignment vertical="center" textRotation="255"/>
    </xf>
    <xf numFmtId="0" fontId="2" fillId="2" borderId="1" xfId="0" applyFont="1" applyFill="1" applyBorder="1" applyAlignment="1">
      <alignment vertical="center" wrapText="1" shrinkToFit="1"/>
    </xf>
    <xf numFmtId="0" fontId="0" fillId="2" borderId="0" xfId="0" applyFill="1">
      <alignment vertical="center"/>
    </xf>
    <xf numFmtId="0" fontId="35" fillId="0" borderId="1" xfId="0" applyFont="1" applyBorder="1" applyAlignment="1">
      <alignment horizontal="center" vertical="center" wrapText="1"/>
    </xf>
    <xf numFmtId="9" fontId="42" fillId="0" borderId="0" xfId="1" applyFont="1" applyBorder="1">
      <alignment vertical="center"/>
    </xf>
    <xf numFmtId="0" fontId="43" fillId="0" borderId="0" xfId="0" applyFont="1">
      <alignment vertical="center"/>
    </xf>
    <xf numFmtId="0" fontId="0" fillId="3" borderId="1" xfId="0" applyFill="1" applyBorder="1" applyAlignment="1">
      <alignment horizontal="center" vertical="center"/>
    </xf>
    <xf numFmtId="0" fontId="0" fillId="0" borderId="14" xfId="0" applyFont="1" applyBorder="1" applyAlignment="1">
      <alignment horizontal="left" vertical="center"/>
    </xf>
    <xf numFmtId="0" fontId="0" fillId="0" borderId="11" xfId="0" applyFont="1" applyBorder="1" applyAlignment="1">
      <alignment horizontal="left" vertical="center"/>
    </xf>
    <xf numFmtId="0" fontId="0" fillId="0" borderId="3" xfId="0" applyFont="1" applyBorder="1" applyAlignment="1">
      <alignment horizontal="left" vertical="center"/>
    </xf>
    <xf numFmtId="0" fontId="0" fillId="0" borderId="13" xfId="0" applyFont="1" applyBorder="1" applyAlignment="1">
      <alignment horizontal="left" vertical="center"/>
    </xf>
    <xf numFmtId="0" fontId="0" fillId="3" borderId="3" xfId="0" applyFill="1" applyBorder="1" applyAlignment="1">
      <alignment horizontal="center" vertical="center"/>
    </xf>
    <xf numFmtId="0" fontId="0" fillId="3" borderId="13" xfId="0" applyFill="1"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wrapText="1"/>
    </xf>
    <xf numFmtId="0" fontId="0" fillId="0" borderId="7" xfId="0" applyBorder="1" applyAlignment="1">
      <alignment horizontal="center" vertical="center" wrapText="1"/>
    </xf>
    <xf numFmtId="0" fontId="0" fillId="0" borderId="3" xfId="0" applyBorder="1" applyAlignment="1">
      <alignment horizontal="center" vertical="center"/>
    </xf>
    <xf numFmtId="0" fontId="0" fillId="0" borderId="13" xfId="0" applyBorder="1" applyAlignment="1">
      <alignment horizontal="center" vertical="center"/>
    </xf>
    <xf numFmtId="0" fontId="0" fillId="3" borderId="3" xfId="0" applyFont="1" applyFill="1" applyBorder="1" applyAlignment="1">
      <alignment horizontal="center" vertical="center"/>
    </xf>
    <xf numFmtId="0" fontId="0" fillId="3" borderId="4" xfId="0" applyFont="1" applyFill="1" applyBorder="1" applyAlignment="1">
      <alignment horizontal="center" vertical="center"/>
    </xf>
    <xf numFmtId="0" fontId="0" fillId="3" borderId="13" xfId="0" applyFont="1" applyFill="1" applyBorder="1" applyAlignment="1">
      <alignment horizontal="center" vertical="center"/>
    </xf>
    <xf numFmtId="38" fontId="27" fillId="3" borderId="3" xfId="2" applyFont="1" applyFill="1" applyBorder="1" applyAlignment="1">
      <alignment horizontal="center" vertical="center"/>
    </xf>
    <xf numFmtId="38" fontId="27" fillId="3" borderId="13" xfId="2" applyFont="1" applyFill="1" applyBorder="1" applyAlignment="1">
      <alignment horizontal="center" vertical="center"/>
    </xf>
    <xf numFmtId="176" fontId="0" fillId="3" borderId="3" xfId="0" applyNumberFormat="1" applyFill="1" applyBorder="1" applyAlignment="1">
      <alignment horizontal="center" vertical="center"/>
    </xf>
    <xf numFmtId="176" fontId="0" fillId="3" borderId="13" xfId="0" applyNumberFormat="1" applyFill="1" applyBorder="1" applyAlignment="1">
      <alignment horizontal="center" vertical="center"/>
    </xf>
    <xf numFmtId="0" fontId="0" fillId="3" borderId="3" xfId="0" applyFill="1" applyBorder="1" applyAlignment="1">
      <alignment horizontal="left" vertical="center" wrapText="1"/>
    </xf>
    <xf numFmtId="0" fontId="0" fillId="3" borderId="4" xfId="0" applyFill="1" applyBorder="1" applyAlignment="1">
      <alignment horizontal="left" vertical="center" wrapText="1"/>
    </xf>
    <xf numFmtId="0" fontId="0" fillId="3" borderId="13" xfId="0" applyFill="1" applyBorder="1" applyAlignment="1">
      <alignment horizontal="left" vertical="center" wrapText="1"/>
    </xf>
    <xf numFmtId="0" fontId="5" fillId="0" borderId="0" xfId="0" applyFont="1" applyAlignment="1">
      <alignment horizontal="center" vertical="center" wrapText="1"/>
    </xf>
    <xf numFmtId="0" fontId="40" fillId="0" borderId="0" xfId="0" applyFont="1" applyAlignment="1">
      <alignment horizontal="center" vertical="center"/>
    </xf>
    <xf numFmtId="0" fontId="34" fillId="0" borderId="16" xfId="0" applyFont="1" applyBorder="1" applyAlignment="1">
      <alignment horizontal="left" vertical="center" shrinkToFit="1"/>
    </xf>
    <xf numFmtId="0" fontId="34" fillId="0" borderId="17" xfId="0" applyFont="1" applyBorder="1" applyAlignment="1">
      <alignment horizontal="left" vertical="center" shrinkToFit="1"/>
    </xf>
    <xf numFmtId="0" fontId="34" fillId="0" borderId="18" xfId="0" applyFont="1" applyBorder="1" applyAlignment="1">
      <alignment horizontal="left" vertical="center" shrinkToFit="1"/>
    </xf>
    <xf numFmtId="0" fontId="34" fillId="0" borderId="19" xfId="0" applyFont="1" applyBorder="1" applyAlignment="1">
      <alignment horizontal="left" vertical="center" shrinkToFit="1"/>
    </xf>
    <xf numFmtId="0" fontId="34" fillId="0" borderId="0" xfId="0" applyFont="1" applyBorder="1" applyAlignment="1">
      <alignment horizontal="left" vertical="center" shrinkToFit="1"/>
    </xf>
    <xf numFmtId="0" fontId="34" fillId="0" borderId="20" xfId="0" applyFont="1" applyBorder="1" applyAlignment="1">
      <alignment horizontal="left" vertical="center" shrinkToFit="1"/>
    </xf>
    <xf numFmtId="0" fontId="34" fillId="0" borderId="21" xfId="0" applyFont="1" applyBorder="1" applyAlignment="1">
      <alignment horizontal="left" vertical="center" shrinkToFit="1"/>
    </xf>
    <xf numFmtId="0" fontId="34" fillId="0" borderId="22" xfId="0" applyFont="1" applyBorder="1" applyAlignment="1">
      <alignment horizontal="left" vertical="center" shrinkToFit="1"/>
    </xf>
    <xf numFmtId="0" fontId="34" fillId="0" borderId="23" xfId="0" applyFont="1" applyBorder="1" applyAlignment="1">
      <alignment horizontal="left" vertical="center" shrinkToFit="1"/>
    </xf>
    <xf numFmtId="0" fontId="0" fillId="0" borderId="0" xfId="0" applyAlignment="1">
      <alignment horizontal="center" vertical="center"/>
    </xf>
    <xf numFmtId="0" fontId="41" fillId="0" borderId="0" xfId="0" applyFont="1" applyAlignment="1">
      <alignment horizontal="center" vertical="center" wrapText="1"/>
    </xf>
    <xf numFmtId="0" fontId="35" fillId="0" borderId="1" xfId="0" applyFont="1" applyBorder="1" applyAlignment="1">
      <alignment horizontal="center" vertical="center" wrapText="1"/>
    </xf>
    <xf numFmtId="0" fontId="0" fillId="0" borderId="0" xfId="0" applyFill="1" applyBorder="1" applyAlignment="1">
      <alignment horizontal="center" vertical="center" wrapText="1"/>
    </xf>
    <xf numFmtId="0" fontId="0" fillId="0" borderId="12" xfId="0" applyFill="1" applyBorder="1" applyAlignment="1">
      <alignment horizontal="center" vertical="center"/>
    </xf>
    <xf numFmtId="0" fontId="0" fillId="0" borderId="7" xfId="0" applyFill="1" applyBorder="1" applyAlignment="1">
      <alignment horizontal="center" vertical="center"/>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6" fillId="5" borderId="1" xfId="0" applyFont="1" applyFill="1" applyBorder="1" applyAlignment="1">
      <alignment horizontal="center" vertical="center" wrapText="1"/>
    </xf>
    <xf numFmtId="0" fontId="6" fillId="5" borderId="12" xfId="0" applyFont="1" applyFill="1" applyBorder="1" applyAlignment="1">
      <alignment horizontal="center" vertical="center" wrapText="1"/>
    </xf>
    <xf numFmtId="0" fontId="6" fillId="5" borderId="8" xfId="0" applyFont="1" applyFill="1" applyBorder="1" applyAlignment="1">
      <alignment horizontal="center" vertical="center" wrapText="1"/>
    </xf>
    <xf numFmtId="0" fontId="6" fillId="5" borderId="7" xfId="0" applyFont="1" applyFill="1" applyBorder="1" applyAlignment="1">
      <alignment horizontal="center" vertical="center" wrapText="1"/>
    </xf>
    <xf numFmtId="0" fontId="6" fillId="5" borderId="14" xfId="0" applyFont="1" applyFill="1" applyBorder="1" applyAlignment="1">
      <alignment horizontal="center" vertical="center" wrapText="1"/>
    </xf>
    <xf numFmtId="0" fontId="6" fillId="5" borderId="1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6" fillId="5" borderId="15" xfId="0" applyFont="1" applyFill="1" applyBorder="1" applyAlignment="1">
      <alignment horizontal="center" vertical="center" wrapText="1"/>
    </xf>
    <xf numFmtId="0" fontId="6" fillId="5" borderId="24" xfId="0" applyFont="1" applyFill="1" applyBorder="1" applyAlignment="1">
      <alignment horizontal="center" vertical="center" wrapText="1"/>
    </xf>
    <xf numFmtId="9" fontId="6" fillId="5" borderId="1" xfId="0" applyNumberFormat="1" applyFont="1" applyFill="1" applyBorder="1" applyAlignment="1">
      <alignment horizontal="center" vertical="center" wrapText="1"/>
    </xf>
    <xf numFmtId="0" fontId="6" fillId="5" borderId="3"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6" fillId="5" borderId="13" xfId="0" applyFont="1" applyFill="1" applyBorder="1" applyAlignment="1">
      <alignment horizontal="center" vertical="center" wrapText="1"/>
    </xf>
    <xf numFmtId="0" fontId="6" fillId="5" borderId="5" xfId="0" applyFont="1" applyFill="1" applyBorder="1" applyAlignment="1">
      <alignment horizontal="center" vertical="center" wrapText="1"/>
    </xf>
    <xf numFmtId="0" fontId="6" fillId="5" borderId="10" xfId="0" applyFont="1" applyFill="1" applyBorder="1" applyAlignment="1">
      <alignment horizontal="center" vertical="center" wrapText="1"/>
    </xf>
    <xf numFmtId="0" fontId="0" fillId="3" borderId="3" xfId="0" applyFill="1" applyBorder="1" applyAlignment="1">
      <alignment vertical="center" wrapText="1"/>
    </xf>
    <xf numFmtId="0" fontId="0" fillId="3" borderId="4" xfId="0" applyFill="1" applyBorder="1" applyAlignment="1">
      <alignment vertical="center" wrapText="1"/>
    </xf>
    <xf numFmtId="0" fontId="0" fillId="3" borderId="13" xfId="0" applyFill="1" applyBorder="1" applyAlignment="1">
      <alignment vertical="center" wrapText="1"/>
    </xf>
    <xf numFmtId="0" fontId="0" fillId="0" borderId="1" xfId="0" applyFont="1" applyBorder="1" applyAlignment="1">
      <alignment horizontal="left" vertical="center"/>
    </xf>
    <xf numFmtId="0" fontId="2" fillId="2" borderId="2" xfId="0" applyFont="1" applyFill="1" applyBorder="1" applyAlignment="1">
      <alignment horizontal="center" vertical="center" shrinkToFit="1"/>
    </xf>
    <xf numFmtId="0" fontId="2" fillId="0" borderId="1" xfId="0" applyFont="1" applyFill="1" applyBorder="1" applyAlignment="1">
      <alignment horizontal="center" vertical="center" shrinkToFit="1"/>
    </xf>
    <xf numFmtId="0" fontId="0" fillId="0" borderId="1" xfId="0" applyBorder="1" applyAlignment="1">
      <alignment horizontal="center" vertical="center" textRotation="255"/>
    </xf>
    <xf numFmtId="0" fontId="0" fillId="0" borderId="1" xfId="0" applyFill="1" applyBorder="1" applyAlignment="1">
      <alignment horizontal="center" vertical="center" textRotation="255"/>
    </xf>
    <xf numFmtId="0" fontId="12" fillId="4" borderId="12" xfId="0" applyFont="1" applyFill="1" applyBorder="1" applyAlignment="1">
      <alignment horizontal="center" vertical="center" wrapText="1"/>
    </xf>
    <xf numFmtId="0" fontId="12" fillId="4" borderId="7" xfId="0" applyFont="1" applyFill="1" applyBorder="1" applyAlignment="1">
      <alignment horizontal="center" vertical="center" wrapText="1"/>
    </xf>
    <xf numFmtId="178" fontId="14" fillId="4" borderId="12" xfId="0" applyNumberFormat="1" applyFont="1" applyFill="1" applyBorder="1" applyAlignment="1">
      <alignment horizontal="center" vertical="center" wrapText="1"/>
    </xf>
    <xf numFmtId="178" fontId="14" fillId="4" borderId="7" xfId="0" applyNumberFormat="1"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2" fillId="4" borderId="3" xfId="0" applyFont="1" applyFill="1" applyBorder="1" applyAlignment="1">
      <alignment horizontal="center" vertical="center" wrapText="1"/>
    </xf>
    <xf numFmtId="0" fontId="12" fillId="4" borderId="13"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24" xfId="0" applyFont="1" applyFill="1" applyBorder="1" applyAlignment="1">
      <alignment horizontal="center" vertical="center" wrapText="1"/>
    </xf>
  </cellXfs>
  <cellStyles count="4">
    <cellStyle name="パーセント" xfId="1" builtinId="5"/>
    <cellStyle name="桁区切り" xfId="2" builtinId="6"/>
    <cellStyle name="標準" xfId="0" builtinId="0"/>
    <cellStyle name="標準 2" xfId="3" xr:uid="{70F53F51-B388-4887-A35C-BF4C1B77C48E}"/>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集計（全ての設問）'!$AZ$8" lockText="1" noThreeD="1"/>
</file>

<file path=xl/ctrlProps/ctrlProp10.xml><?xml version="1.0" encoding="utf-8"?>
<formControlPr xmlns="http://schemas.microsoft.com/office/spreadsheetml/2009/9/main" objectType="CheckBox" fmlaLink="'集計（全ての設問）'!$BV$8" lockText="1" noThreeD="1"/>
</file>

<file path=xl/ctrlProps/ctrlProp11.xml><?xml version="1.0" encoding="utf-8"?>
<formControlPr xmlns="http://schemas.microsoft.com/office/spreadsheetml/2009/9/main" objectType="CheckBox" fmlaLink="'集計（全ての設問）'!$BW$8" lockText="1" noThreeD="1"/>
</file>

<file path=xl/ctrlProps/ctrlProp12.xml><?xml version="1.0" encoding="utf-8"?>
<formControlPr xmlns="http://schemas.microsoft.com/office/spreadsheetml/2009/9/main" objectType="CheckBox" fmlaLink="'集計（全ての設問）'!$BC$8" lockText="1" noThreeD="1"/>
</file>

<file path=xl/ctrlProps/ctrlProp13.xml><?xml version="1.0" encoding="utf-8"?>
<formControlPr xmlns="http://schemas.microsoft.com/office/spreadsheetml/2009/9/main" objectType="CheckBox" fmlaLink="'集計（全ての設問）'!$AZ$8" lockText="1" noThreeD="1"/>
</file>

<file path=xl/ctrlProps/ctrlProp14.xml><?xml version="1.0" encoding="utf-8"?>
<formControlPr xmlns="http://schemas.microsoft.com/office/spreadsheetml/2009/9/main" objectType="CheckBox" fmlaLink="'集計（全ての設問）'!$BA$8" lockText="1" noThreeD="1"/>
</file>

<file path=xl/ctrlProps/ctrlProp15.xml><?xml version="1.0" encoding="utf-8"?>
<formControlPr xmlns="http://schemas.microsoft.com/office/spreadsheetml/2009/9/main" objectType="CheckBox" fmlaLink="'集計（全ての設問）'!$BB$8" lockText="1" noThreeD="1"/>
</file>

<file path=xl/ctrlProps/ctrlProp16.xml><?xml version="1.0" encoding="utf-8"?>
<formControlPr xmlns="http://schemas.microsoft.com/office/spreadsheetml/2009/9/main" objectType="CheckBox" fmlaLink="'集計（全ての設問）'!$BD$8" lockText="1" noThreeD="1"/>
</file>

<file path=xl/ctrlProps/ctrlProp17.xml><?xml version="1.0" encoding="utf-8"?>
<formControlPr xmlns="http://schemas.microsoft.com/office/spreadsheetml/2009/9/main" objectType="CheckBox" fmlaLink="'集計（全ての設問）'!$BE$8" lockText="1" noThreeD="1"/>
</file>

<file path=xl/ctrlProps/ctrlProp18.xml><?xml version="1.0" encoding="utf-8"?>
<formControlPr xmlns="http://schemas.microsoft.com/office/spreadsheetml/2009/9/main" objectType="CheckBox" fmlaLink="'集計（全ての設問）'!$BR$8" lockText="1" noThreeD="1"/>
</file>

<file path=xl/ctrlProps/ctrlProp19.xml><?xml version="1.0" encoding="utf-8"?>
<formControlPr xmlns="http://schemas.microsoft.com/office/spreadsheetml/2009/9/main" objectType="CheckBox" fmlaLink="'集計（全ての設問）'!$BS$8" lockText="1" noThreeD="1"/>
</file>

<file path=xl/ctrlProps/ctrlProp2.xml><?xml version="1.0" encoding="utf-8"?>
<formControlPr xmlns="http://schemas.microsoft.com/office/spreadsheetml/2009/9/main" objectType="CheckBox" fmlaLink="'集計（全ての設問）'!$BA$8" lockText="1" noThreeD="1"/>
</file>

<file path=xl/ctrlProps/ctrlProp20.xml><?xml version="1.0" encoding="utf-8"?>
<formControlPr xmlns="http://schemas.microsoft.com/office/spreadsheetml/2009/9/main" objectType="CheckBox" fmlaLink="'集計（全ての設問）'!$BT$8" lockText="1" noThreeD="1"/>
</file>

<file path=xl/ctrlProps/ctrlProp21.xml><?xml version="1.0" encoding="utf-8"?>
<formControlPr xmlns="http://schemas.microsoft.com/office/spreadsheetml/2009/9/main" objectType="CheckBox" fmlaLink="'集計（全ての設問）'!$BU$8" lockText="1" noThreeD="1"/>
</file>

<file path=xl/ctrlProps/ctrlProp22.xml><?xml version="1.0" encoding="utf-8"?>
<formControlPr xmlns="http://schemas.microsoft.com/office/spreadsheetml/2009/9/main" objectType="CheckBox" fmlaLink="'集計（全ての設問）'!$BV$8" lockText="1" noThreeD="1"/>
</file>

<file path=xl/ctrlProps/ctrlProp23.xml><?xml version="1.0" encoding="utf-8"?>
<formControlPr xmlns="http://schemas.microsoft.com/office/spreadsheetml/2009/9/main" objectType="CheckBox" fmlaLink="'集計（全ての設問）'!$BW$8" lockText="1" noThreeD="1"/>
</file>

<file path=xl/ctrlProps/ctrlProp24.xml><?xml version="1.0" encoding="utf-8"?>
<formControlPr xmlns="http://schemas.microsoft.com/office/spreadsheetml/2009/9/main" objectType="CheckBox" fmlaLink="'集計（全ての設問）'!$BC$8" lockText="1" noThreeD="1"/>
</file>

<file path=xl/ctrlProps/ctrlProp3.xml><?xml version="1.0" encoding="utf-8"?>
<formControlPr xmlns="http://schemas.microsoft.com/office/spreadsheetml/2009/9/main" objectType="CheckBox" fmlaLink="'集計（全ての設問）'!$BB$8" lockText="1" noThreeD="1"/>
</file>

<file path=xl/ctrlProps/ctrlProp4.xml><?xml version="1.0" encoding="utf-8"?>
<formControlPr xmlns="http://schemas.microsoft.com/office/spreadsheetml/2009/9/main" objectType="CheckBox" fmlaLink="'集計（全ての設問）'!$BD$8" lockText="1" noThreeD="1"/>
</file>

<file path=xl/ctrlProps/ctrlProp5.xml><?xml version="1.0" encoding="utf-8"?>
<formControlPr xmlns="http://schemas.microsoft.com/office/spreadsheetml/2009/9/main" objectType="CheckBox" fmlaLink="'集計（全ての設問）'!$BE$8" lockText="1" noThreeD="1"/>
</file>

<file path=xl/ctrlProps/ctrlProp6.xml><?xml version="1.0" encoding="utf-8"?>
<formControlPr xmlns="http://schemas.microsoft.com/office/spreadsheetml/2009/9/main" objectType="CheckBox" fmlaLink="'集計（全ての設問）'!$BR$8" lockText="1" noThreeD="1"/>
</file>

<file path=xl/ctrlProps/ctrlProp7.xml><?xml version="1.0" encoding="utf-8"?>
<formControlPr xmlns="http://schemas.microsoft.com/office/spreadsheetml/2009/9/main" objectType="CheckBox" fmlaLink="'集計（全ての設問）'!$BS$8" lockText="1" noThreeD="1"/>
</file>

<file path=xl/ctrlProps/ctrlProp8.xml><?xml version="1.0" encoding="utf-8"?>
<formControlPr xmlns="http://schemas.microsoft.com/office/spreadsheetml/2009/9/main" objectType="CheckBox" fmlaLink="'集計（全ての設問）'!$BT$8" lockText="1" noThreeD="1"/>
</file>

<file path=xl/ctrlProps/ctrlProp9.xml><?xml version="1.0" encoding="utf-8"?>
<formControlPr xmlns="http://schemas.microsoft.com/office/spreadsheetml/2009/9/main" objectType="CheckBox" fmlaLink="'集計（全ての設問）'!$BU$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28575</xdr:colOff>
          <xdr:row>58</xdr:row>
          <xdr:rowOff>19050</xdr:rowOff>
        </xdr:from>
        <xdr:to>
          <xdr:col>4</xdr:col>
          <xdr:colOff>85725</xdr:colOff>
          <xdr:row>59</xdr:row>
          <xdr:rowOff>9525</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CB27F39C-45DB-D345-ED4D-60CCC3D04F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決済性預金（当座預金、無利息型普通預金）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0</xdr:rowOff>
        </xdr:from>
        <xdr:to>
          <xdr:col>2</xdr:col>
          <xdr:colOff>504825</xdr:colOff>
          <xdr:row>59</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A9C9FF4-5B89-ED86-8837-C57495FBC5A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普通預金（有利息型）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28575</xdr:rowOff>
        </xdr:from>
        <xdr:to>
          <xdr:col>4</xdr:col>
          <xdr:colOff>495300</xdr:colOff>
          <xdr:row>60</xdr:row>
          <xdr:rowOff>238125</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2B488BFD-A6D7-2A04-D390-FAA43E37B4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定期性預金（定期預金、通知預金）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1</xdr:col>
          <xdr:colOff>790575</xdr:colOff>
          <xdr:row>62</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4012DF44-C76B-4F2D-E6F7-19D7F75EE4C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債券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276225</xdr:rowOff>
        </xdr:from>
        <xdr:to>
          <xdr:col>1</xdr:col>
          <xdr:colOff>714375</xdr:colOff>
          <xdr:row>64</xdr:row>
          <xdr:rowOff>9525</xdr:rowOff>
        </xdr:to>
        <xdr:sp macro="" textlink="">
          <xdr:nvSpPr>
            <xdr:cNvPr id="12293" name="Check Box 5" hidden="1">
              <a:extLst>
                <a:ext uri="{63B3BB69-23CF-44E3-9099-C40C66FF867C}">
                  <a14:compatExt spid="_x0000_s12293"/>
                </a:ext>
                <a:ext uri="{FF2B5EF4-FFF2-40B4-BE49-F238E27FC236}">
                  <a16:creationId xmlns:a16="http://schemas.microsoft.com/office/drawing/2014/main" id="{331BA746-5D4C-B6D9-A3B9-96D851F64C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84</xdr:row>
          <xdr:rowOff>19050</xdr:rowOff>
        </xdr:from>
        <xdr:to>
          <xdr:col>2</xdr:col>
          <xdr:colOff>0</xdr:colOff>
          <xdr:row>85</xdr:row>
          <xdr:rowOff>0</xdr:rowOff>
        </xdr:to>
        <xdr:sp macro="" textlink="">
          <xdr:nvSpPr>
            <xdr:cNvPr id="12294" name="Check Box 6" hidden="1">
              <a:extLst>
                <a:ext uri="{63B3BB69-23CF-44E3-9099-C40C66FF867C}">
                  <a14:compatExt spid="_x0000_s12294"/>
                </a:ext>
                <a:ext uri="{FF2B5EF4-FFF2-40B4-BE49-F238E27FC236}">
                  <a16:creationId xmlns:a16="http://schemas.microsoft.com/office/drawing/2014/main" id="{90BB6387-B47E-A67E-8930-2374888FFEA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200025</xdr:colOff>
          <xdr:row>84</xdr:row>
          <xdr:rowOff>28575</xdr:rowOff>
        </xdr:from>
        <xdr:to>
          <xdr:col>3</xdr:col>
          <xdr:colOff>209550</xdr:colOff>
          <xdr:row>85</xdr:row>
          <xdr:rowOff>9525</xdr:rowOff>
        </xdr:to>
        <xdr:sp macro="" textlink="">
          <xdr:nvSpPr>
            <xdr:cNvPr id="12295" name="Check Box 7" hidden="1">
              <a:extLst>
                <a:ext uri="{63B3BB69-23CF-44E3-9099-C40C66FF867C}">
                  <a14:compatExt spid="_x0000_s12295"/>
                </a:ext>
                <a:ext uri="{FF2B5EF4-FFF2-40B4-BE49-F238E27FC236}">
                  <a16:creationId xmlns:a16="http://schemas.microsoft.com/office/drawing/2014/main" id="{CF87031A-90C9-4787-BF5F-0CFBAC9A0E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19050</xdr:rowOff>
        </xdr:from>
        <xdr:to>
          <xdr:col>3</xdr:col>
          <xdr:colOff>923925</xdr:colOff>
          <xdr:row>85</xdr:row>
          <xdr:rowOff>0</xdr:rowOff>
        </xdr:to>
        <xdr:sp macro="" textlink="">
          <xdr:nvSpPr>
            <xdr:cNvPr id="12296" name="Check Box 8" hidden="1">
              <a:extLst>
                <a:ext uri="{63B3BB69-23CF-44E3-9099-C40C66FF867C}">
                  <a14:compatExt spid="_x0000_s12296"/>
                </a:ext>
                <a:ext uri="{FF2B5EF4-FFF2-40B4-BE49-F238E27FC236}">
                  <a16:creationId xmlns:a16="http://schemas.microsoft.com/office/drawing/2014/main" id="{1A87DDAA-FE4D-B149-3C0C-CB39493C30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19050</xdr:rowOff>
        </xdr:from>
        <xdr:to>
          <xdr:col>4</xdr:col>
          <xdr:colOff>923925</xdr:colOff>
          <xdr:row>85</xdr:row>
          <xdr:rowOff>0</xdr:rowOff>
        </xdr:to>
        <xdr:sp macro="" textlink="">
          <xdr:nvSpPr>
            <xdr:cNvPr id="12297" name="Check Box 9" hidden="1">
              <a:extLst>
                <a:ext uri="{63B3BB69-23CF-44E3-9099-C40C66FF867C}">
                  <a14:compatExt spid="_x0000_s12297"/>
                </a:ext>
                <a:ext uri="{FF2B5EF4-FFF2-40B4-BE49-F238E27FC236}">
                  <a16:creationId xmlns:a16="http://schemas.microsoft.com/office/drawing/2014/main" id="{A88A7D9C-5F49-83DE-0496-87F9483DFAE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xdr:colOff>
          <xdr:row>84</xdr:row>
          <xdr:rowOff>104775</xdr:rowOff>
        </xdr:from>
        <xdr:to>
          <xdr:col>5</xdr:col>
          <xdr:colOff>942975</xdr:colOff>
          <xdr:row>85</xdr:row>
          <xdr:rowOff>0</xdr:rowOff>
        </xdr:to>
        <xdr:sp macro="" textlink="">
          <xdr:nvSpPr>
            <xdr:cNvPr id="12298" name="Check Box 10" hidden="1">
              <a:extLst>
                <a:ext uri="{63B3BB69-23CF-44E3-9099-C40C66FF867C}">
                  <a14:compatExt spid="_x0000_s12298"/>
                </a:ext>
                <a:ext uri="{FF2B5EF4-FFF2-40B4-BE49-F238E27FC236}">
                  <a16:creationId xmlns:a16="http://schemas.microsoft.com/office/drawing/2014/main" id="{A5D89626-F71D-A804-5858-A50A305B99F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19050</xdr:rowOff>
        </xdr:from>
        <xdr:to>
          <xdr:col>6</xdr:col>
          <xdr:colOff>923925</xdr:colOff>
          <xdr:row>85</xdr:row>
          <xdr:rowOff>0</xdr:rowOff>
        </xdr:to>
        <xdr:sp macro="" textlink="">
          <xdr:nvSpPr>
            <xdr:cNvPr id="12299" name="Check Box 11" hidden="1">
              <a:extLst>
                <a:ext uri="{63B3BB69-23CF-44E3-9099-C40C66FF867C}">
                  <a14:compatExt spid="_x0000_s12299"/>
                </a:ext>
                <a:ext uri="{FF2B5EF4-FFF2-40B4-BE49-F238E27FC236}">
                  <a16:creationId xmlns:a16="http://schemas.microsoft.com/office/drawing/2014/main" id="{E06DE352-2077-77DB-FB1D-120BBF93054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28575</xdr:rowOff>
        </xdr:from>
        <xdr:to>
          <xdr:col>4</xdr:col>
          <xdr:colOff>495300</xdr:colOff>
          <xdr:row>61</xdr:row>
          <xdr:rowOff>238125</xdr:rowOff>
        </xdr:to>
        <xdr:sp macro="" textlink="">
          <xdr:nvSpPr>
            <xdr:cNvPr id="12300" name="Check Box 12" hidden="1">
              <a:extLst>
                <a:ext uri="{63B3BB69-23CF-44E3-9099-C40C66FF867C}">
                  <a14:compatExt spid="_x0000_s12300"/>
                </a:ext>
                <a:ext uri="{FF2B5EF4-FFF2-40B4-BE49-F238E27FC236}">
                  <a16:creationId xmlns:a16="http://schemas.microsoft.com/office/drawing/2014/main" id="{A4F6BDF8-2B3A-8EF6-ADD0-B8BD7B7F49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譲渡性預金</a:t>
              </a:r>
            </a:p>
          </xdr:txBody>
        </xdr:sp>
        <xdr:clientData/>
      </xdr:twoCellAnchor>
    </mc:Choice>
    <mc:Fallback/>
  </mc:AlternateContent>
  <xdr:twoCellAnchor>
    <xdr:from>
      <xdr:col>7</xdr:col>
      <xdr:colOff>133350</xdr:colOff>
      <xdr:row>41</xdr:row>
      <xdr:rowOff>279400</xdr:rowOff>
    </xdr:from>
    <xdr:to>
      <xdr:col>8</xdr:col>
      <xdr:colOff>885825</xdr:colOff>
      <xdr:row>46</xdr:row>
      <xdr:rowOff>180974</xdr:rowOff>
    </xdr:to>
    <xdr:sp macro="" textlink="">
      <xdr:nvSpPr>
        <xdr:cNvPr id="3" name="テキスト ボックス 2">
          <a:extLst>
            <a:ext uri="{FF2B5EF4-FFF2-40B4-BE49-F238E27FC236}">
              <a16:creationId xmlns:a16="http://schemas.microsoft.com/office/drawing/2014/main" id="{A2742F6B-1660-50E5-15A4-C33361E9DEB3}"/>
            </a:ext>
          </a:extLst>
        </xdr:cNvPr>
        <xdr:cNvSpPr txBox="1"/>
      </xdr:nvSpPr>
      <xdr:spPr>
        <a:xfrm>
          <a:off x="6000750" y="8585200"/>
          <a:ext cx="1695450" cy="14731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900"/>
            <a:t>※2</a:t>
          </a:r>
        </a:p>
        <a:p>
          <a:pPr>
            <a:lnSpc>
              <a:spcPts val="900"/>
            </a:lnSpc>
          </a:pPr>
          <a:r>
            <a:rPr kumimoji="1" lang="ja-JP" altLang="en-US" sz="900"/>
            <a:t>借換（バルーン返済）とは、「テールヘビー返済」とも呼ばれ、ローンの返済において、設定した想定期間を基準として算出した元利均等返済金額または元金均等返済金額を定期的に支払い、最終回に残元金を一括で支払う返済方式をいいま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435112</xdr:colOff>
      <xdr:row>50</xdr:row>
      <xdr:rowOff>164962</xdr:rowOff>
    </xdr:from>
    <xdr:to>
      <xdr:col>8</xdr:col>
      <xdr:colOff>370224</xdr:colOff>
      <xdr:row>51</xdr:row>
      <xdr:rowOff>163062</xdr:rowOff>
    </xdr:to>
    <xdr:sp macro="" textlink="">
      <xdr:nvSpPr>
        <xdr:cNvPr id="3" name="楕円 2">
          <a:extLst>
            <a:ext uri="{FF2B5EF4-FFF2-40B4-BE49-F238E27FC236}">
              <a16:creationId xmlns:a16="http://schemas.microsoft.com/office/drawing/2014/main" id="{68573A80-4A30-DBD1-4536-55E53983E15C}"/>
            </a:ext>
          </a:extLst>
        </xdr:cNvPr>
        <xdr:cNvSpPr/>
      </xdr:nvSpPr>
      <xdr:spPr>
        <a:xfrm>
          <a:off x="6294782" y="11372022"/>
          <a:ext cx="914400" cy="372718"/>
        </a:xfrm>
        <a:prstGeom prst="ellipse">
          <a:avLst/>
        </a:prstGeom>
        <a:solidFill>
          <a:srgbClr val="FFFF99"/>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1</xdr:col>
          <xdr:colOff>28575</xdr:colOff>
          <xdr:row>58</xdr:row>
          <xdr:rowOff>19050</xdr:rowOff>
        </xdr:from>
        <xdr:to>
          <xdr:col>4</xdr:col>
          <xdr:colOff>85725</xdr:colOff>
          <xdr:row>59</xdr:row>
          <xdr:rowOff>19050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EC74ECF3-AA04-8672-EB67-5200DE203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決済性預金（当座預金、無利息型普通預金）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59</xdr:row>
          <xdr:rowOff>0</xdr:rowOff>
        </xdr:from>
        <xdr:to>
          <xdr:col>2</xdr:col>
          <xdr:colOff>514350</xdr:colOff>
          <xdr:row>59</xdr:row>
          <xdr:rowOff>276225</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B2B4D8F3-1237-8274-0A0E-202CBA851F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普通預金（有利息型）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60</xdr:row>
          <xdr:rowOff>28575</xdr:rowOff>
        </xdr:from>
        <xdr:to>
          <xdr:col>4</xdr:col>
          <xdr:colOff>495300</xdr:colOff>
          <xdr:row>60</xdr:row>
          <xdr:rowOff>247650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6DF6790F-BE5D-5D9E-7A44-678DD9CB94A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定期性預金（定期預金、通知預金）</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62</xdr:row>
          <xdr:rowOff>9525</xdr:rowOff>
        </xdr:from>
        <xdr:to>
          <xdr:col>1</xdr:col>
          <xdr:colOff>800100</xdr:colOff>
          <xdr:row>62</xdr:row>
          <xdr:rowOff>276225</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A6A4A0B4-2D64-BCA5-09E9-C4FB749BCC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債券</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62</xdr:row>
          <xdr:rowOff>276225</xdr:rowOff>
        </xdr:from>
        <xdr:to>
          <xdr:col>1</xdr:col>
          <xdr:colOff>714375</xdr:colOff>
          <xdr:row>64</xdr:row>
          <xdr:rowOff>19050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9A5629D2-F65A-C16E-8F58-F19A9220582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419100</xdr:colOff>
          <xdr:row>84</xdr:row>
          <xdr:rowOff>19050</xdr:rowOff>
        </xdr:from>
        <xdr:to>
          <xdr:col>2</xdr:col>
          <xdr:colOff>0</xdr:colOff>
          <xdr:row>85</xdr:row>
          <xdr:rowOff>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6A77D6DA-9008-DFFC-17E7-1C6041130D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５年債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84</xdr:row>
          <xdr:rowOff>19050</xdr:rowOff>
        </xdr:from>
        <xdr:to>
          <xdr:col>3</xdr:col>
          <xdr:colOff>190500</xdr:colOff>
          <xdr:row>85</xdr:row>
          <xdr:rowOff>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8072D92C-B730-78E5-117A-1D4E2DD43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84</xdr:row>
          <xdr:rowOff>19050</xdr:rowOff>
        </xdr:from>
        <xdr:to>
          <xdr:col>3</xdr:col>
          <xdr:colOff>923925</xdr:colOff>
          <xdr:row>85</xdr:row>
          <xdr:rowOff>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8A2850C5-0B83-39C3-8D6E-EF256FAAD11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15年債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84</xdr:row>
          <xdr:rowOff>19050</xdr:rowOff>
        </xdr:from>
        <xdr:to>
          <xdr:col>4</xdr:col>
          <xdr:colOff>923925</xdr:colOff>
          <xdr:row>85</xdr:row>
          <xdr:rowOff>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3B8E2535-D2CC-A31F-770F-2B37534482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20年債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84</xdr:row>
          <xdr:rowOff>19050</xdr:rowOff>
        </xdr:from>
        <xdr:to>
          <xdr:col>5</xdr:col>
          <xdr:colOff>933450</xdr:colOff>
          <xdr:row>84</xdr:row>
          <xdr:rowOff>257175</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CF839706-ABFF-5AB5-9CF0-7E0E8E11F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30年債</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xdr:colOff>
          <xdr:row>84</xdr:row>
          <xdr:rowOff>19050</xdr:rowOff>
        </xdr:from>
        <xdr:to>
          <xdr:col>6</xdr:col>
          <xdr:colOff>923925</xdr:colOff>
          <xdr:row>85</xdr:row>
          <xdr:rowOff>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BEDCD78D-E144-2B8C-BD64-301CD5DC4F4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61</xdr:row>
          <xdr:rowOff>28575</xdr:rowOff>
        </xdr:from>
        <xdr:to>
          <xdr:col>4</xdr:col>
          <xdr:colOff>495300</xdr:colOff>
          <xdr:row>61</xdr:row>
          <xdr:rowOff>247650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A3E63021-8768-7369-CCA7-CAACAED1DA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譲渡性預金</a:t>
              </a:r>
            </a:p>
          </xdr:txBody>
        </xdr:sp>
        <xdr:clientData/>
      </xdr:twoCellAnchor>
    </mc:Choice>
    <mc:Fallback/>
  </mc:AlternateContent>
  <xdr:oneCellAnchor>
    <xdr:from>
      <xdr:col>7</xdr:col>
      <xdr:colOff>617327</xdr:colOff>
      <xdr:row>50</xdr:row>
      <xdr:rowOff>226116</xdr:rowOff>
    </xdr:from>
    <xdr:ext cx="702589" cy="328423"/>
    <xdr:sp macro="" textlink="">
      <xdr:nvSpPr>
        <xdr:cNvPr id="2" name="テキスト ボックス 1">
          <a:extLst>
            <a:ext uri="{FF2B5EF4-FFF2-40B4-BE49-F238E27FC236}">
              <a16:creationId xmlns:a16="http://schemas.microsoft.com/office/drawing/2014/main" id="{74623E18-0194-0746-6DAD-991E461AF459}"/>
            </a:ext>
          </a:extLst>
        </xdr:cNvPr>
        <xdr:cNvSpPr txBox="1"/>
      </xdr:nvSpPr>
      <xdr:spPr>
        <a:xfrm>
          <a:off x="6484727" y="11084616"/>
          <a:ext cx="702589" cy="328423"/>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solidFill>
                <a:schemeClr val="accent1">
                  <a:lumMod val="75000"/>
                </a:schemeClr>
              </a:solidFill>
              <a:latin typeface="ＤＨＰ特太ゴシック体" panose="020B0500000000000000" pitchFamily="50" charset="-128"/>
              <a:ea typeface="ＤＨＰ特太ゴシック体" panose="020B0500000000000000" pitchFamily="50" charset="-128"/>
            </a:rPr>
            <a:t>一</a:t>
          </a:r>
          <a:r>
            <a:rPr kumimoji="1" lang="ja-JP" altLang="en-US" sz="1100" baseline="0">
              <a:solidFill>
                <a:schemeClr val="accent1">
                  <a:lumMod val="75000"/>
                </a:schemeClr>
              </a:solidFill>
              <a:latin typeface="ＤＨＰ特太ゴシック体" panose="020B0500000000000000" pitchFamily="50" charset="-128"/>
              <a:ea typeface="ＤＨＰ特太ゴシック体" panose="020B0500000000000000" pitchFamily="50" charset="-128"/>
            </a:rPr>
            <a:t> </a:t>
          </a:r>
          <a:r>
            <a:rPr kumimoji="1" lang="ja-JP" altLang="en-US" sz="1100">
              <a:solidFill>
                <a:schemeClr val="accent1">
                  <a:lumMod val="75000"/>
                </a:schemeClr>
              </a:solidFill>
              <a:latin typeface="ＤＨＰ特太ゴシック体" panose="020B0500000000000000" pitchFamily="50" charset="-128"/>
              <a:ea typeface="ＤＨＰ特太ゴシック体" panose="020B0500000000000000" pitchFamily="50" charset="-128"/>
            </a:rPr>
            <a:t>致</a:t>
          </a:r>
        </a:p>
      </xdr:txBody>
    </xdr:sp>
    <xdr:clientData/>
  </xdr:oneCellAnchor>
  <xdr:twoCellAnchor>
    <xdr:from>
      <xdr:col>6</xdr:col>
      <xdr:colOff>812801</xdr:colOff>
      <xdr:row>48</xdr:row>
      <xdr:rowOff>31750</xdr:rowOff>
    </xdr:from>
    <xdr:to>
      <xdr:col>7</xdr:col>
      <xdr:colOff>580424</xdr:colOff>
      <xdr:row>50</xdr:row>
      <xdr:rowOff>221601</xdr:rowOff>
    </xdr:to>
    <xdr:cxnSp macro="">
      <xdr:nvCxnSpPr>
        <xdr:cNvPr id="5" name="直線矢印コネクタ 4">
          <a:extLst>
            <a:ext uri="{FF2B5EF4-FFF2-40B4-BE49-F238E27FC236}">
              <a16:creationId xmlns:a16="http://schemas.microsoft.com/office/drawing/2014/main" id="{F51A6B19-A250-85B9-F38B-CF3D561C3151}"/>
            </a:ext>
          </a:extLst>
        </xdr:cNvPr>
        <xdr:cNvCxnSpPr>
          <a:stCxn id="3" idx="1"/>
        </xdr:cNvCxnSpPr>
      </xdr:nvCxnSpPr>
      <xdr:spPr>
        <a:xfrm flipH="1" flipV="1">
          <a:off x="5248276" y="10321925"/>
          <a:ext cx="640616" cy="73800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70678</xdr:colOff>
      <xdr:row>51</xdr:row>
      <xdr:rowOff>105272</xdr:rowOff>
    </xdr:from>
    <xdr:to>
      <xdr:col>7</xdr:col>
      <xdr:colOff>587345</xdr:colOff>
      <xdr:row>54</xdr:row>
      <xdr:rowOff>168543</xdr:rowOff>
    </xdr:to>
    <xdr:cxnSp macro="">
      <xdr:nvCxnSpPr>
        <xdr:cNvPr id="28" name="直線矢印コネクタ 27">
          <a:extLst>
            <a:ext uri="{FF2B5EF4-FFF2-40B4-BE49-F238E27FC236}">
              <a16:creationId xmlns:a16="http://schemas.microsoft.com/office/drawing/2014/main" id="{CEF14243-3A41-5EC5-7EBD-38F5694EE77E}"/>
            </a:ext>
          </a:extLst>
        </xdr:cNvPr>
        <xdr:cNvCxnSpPr>
          <a:stCxn id="3" idx="3"/>
        </xdr:cNvCxnSpPr>
      </xdr:nvCxnSpPr>
      <xdr:spPr>
        <a:xfrm flipH="1">
          <a:off x="4986130" y="11690157"/>
          <a:ext cx="1442563" cy="949104"/>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129346</xdr:colOff>
      <xdr:row>0</xdr:row>
      <xdr:rowOff>57978</xdr:rowOff>
    </xdr:from>
    <xdr:to>
      <xdr:col>9</xdr:col>
      <xdr:colOff>69321</xdr:colOff>
      <xdr:row>2</xdr:row>
      <xdr:rowOff>49970</xdr:rowOff>
    </xdr:to>
    <xdr:sp macro="" textlink="">
      <xdr:nvSpPr>
        <xdr:cNvPr id="25" name="正方形/長方形 24">
          <a:extLst>
            <a:ext uri="{FF2B5EF4-FFF2-40B4-BE49-F238E27FC236}">
              <a16:creationId xmlns:a16="http://schemas.microsoft.com/office/drawing/2014/main" id="{6617F8C9-9CAD-0D9F-E47B-075C2D680B5F}"/>
            </a:ext>
          </a:extLst>
        </xdr:cNvPr>
        <xdr:cNvSpPr/>
      </xdr:nvSpPr>
      <xdr:spPr>
        <a:xfrm>
          <a:off x="6949108" y="57978"/>
          <a:ext cx="855415" cy="28058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t>記入例</a:t>
          </a:r>
        </a:p>
      </xdr:txBody>
    </xdr:sp>
    <xdr:clientData/>
  </xdr:twoCellAnchor>
  <xdr:twoCellAnchor>
    <xdr:from>
      <xdr:col>2</xdr:col>
      <xdr:colOff>771525</xdr:colOff>
      <xdr:row>44</xdr:row>
      <xdr:rowOff>88900</xdr:rowOff>
    </xdr:from>
    <xdr:to>
      <xdr:col>3</xdr:col>
      <xdr:colOff>380028</xdr:colOff>
      <xdr:row>45</xdr:row>
      <xdr:rowOff>85799</xdr:rowOff>
    </xdr:to>
    <xdr:sp macro="" textlink="">
      <xdr:nvSpPr>
        <xdr:cNvPr id="19" name="テキスト ボックス 18">
          <a:extLst>
            <a:ext uri="{FF2B5EF4-FFF2-40B4-BE49-F238E27FC236}">
              <a16:creationId xmlns:a16="http://schemas.microsoft.com/office/drawing/2014/main" id="{633FEC4D-0817-7505-442F-278F26D760E5}"/>
            </a:ext>
          </a:extLst>
        </xdr:cNvPr>
        <xdr:cNvSpPr txBox="1"/>
      </xdr:nvSpPr>
      <xdr:spPr>
        <a:xfrm>
          <a:off x="1758950" y="9239250"/>
          <a:ext cx="501650" cy="27305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900" b="0">
              <a:latin typeface="+mn-ea"/>
              <a:ea typeface="+mn-ea"/>
            </a:rPr>
            <a:t>※2</a:t>
          </a:r>
        </a:p>
      </xdr:txBody>
    </xdr:sp>
    <xdr:clientData/>
  </xdr:twoCellAnchor>
  <xdr:twoCellAnchor>
    <xdr:from>
      <xdr:col>7</xdr:col>
      <xdr:colOff>212725</xdr:colOff>
      <xdr:row>42</xdr:row>
      <xdr:rowOff>193675</xdr:rowOff>
    </xdr:from>
    <xdr:to>
      <xdr:col>9</xdr:col>
      <xdr:colOff>187361</xdr:colOff>
      <xdr:row>48</xdr:row>
      <xdr:rowOff>6732</xdr:rowOff>
    </xdr:to>
    <xdr:sp macro="" textlink="">
      <xdr:nvSpPr>
        <xdr:cNvPr id="20" name="テキスト ボックス 19">
          <a:extLst>
            <a:ext uri="{FF2B5EF4-FFF2-40B4-BE49-F238E27FC236}">
              <a16:creationId xmlns:a16="http://schemas.microsoft.com/office/drawing/2014/main" id="{E15C782A-1034-934C-3132-08789EF6EB36}"/>
            </a:ext>
          </a:extLst>
        </xdr:cNvPr>
        <xdr:cNvSpPr txBox="1"/>
      </xdr:nvSpPr>
      <xdr:spPr>
        <a:xfrm>
          <a:off x="5549900" y="8686800"/>
          <a:ext cx="1727200" cy="1587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000"/>
            </a:lnSpc>
          </a:pPr>
          <a:r>
            <a:rPr kumimoji="1" lang="en-US" altLang="ja-JP" sz="900"/>
            <a:t>※2</a:t>
          </a:r>
        </a:p>
        <a:p>
          <a:pPr>
            <a:lnSpc>
              <a:spcPts val="900"/>
            </a:lnSpc>
          </a:pPr>
          <a:r>
            <a:rPr kumimoji="1" lang="ja-JP" altLang="en-US" sz="900"/>
            <a:t>借換（バルーン返済）とは、「テールヘビー返済」とも呼ばれ、ローンの返済において、設定した想定期間を基準として算出した元利均等返済金額または元金均等返済金額を定期的に支払い、最終回に残元金を一括で支払う返済方式をいいます。</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13" Type="http://schemas.openxmlformats.org/officeDocument/2006/relationships/ctrlProp" Target="../ctrlProps/ctrlProp22.xml"/><Relationship Id="rId3" Type="http://schemas.openxmlformats.org/officeDocument/2006/relationships/vmlDrawing" Target="../drawings/vmlDrawing2.vml"/><Relationship Id="rId7" Type="http://schemas.openxmlformats.org/officeDocument/2006/relationships/ctrlProp" Target="../ctrlProps/ctrlProp16.xml"/><Relationship Id="rId12" Type="http://schemas.openxmlformats.org/officeDocument/2006/relationships/ctrlProp" Target="../ctrlProps/ctrlProp21.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11" Type="http://schemas.openxmlformats.org/officeDocument/2006/relationships/ctrlProp" Target="../ctrlProps/ctrlProp20.xml"/><Relationship Id="rId5" Type="http://schemas.openxmlformats.org/officeDocument/2006/relationships/ctrlProp" Target="../ctrlProps/ctrlProp14.xml"/><Relationship Id="rId15" Type="http://schemas.openxmlformats.org/officeDocument/2006/relationships/ctrlProp" Target="../ctrlProps/ctrlProp24.xml"/><Relationship Id="rId10" Type="http://schemas.openxmlformats.org/officeDocument/2006/relationships/ctrlProp" Target="../ctrlProps/ctrlProp19.xml"/><Relationship Id="rId4" Type="http://schemas.openxmlformats.org/officeDocument/2006/relationships/ctrlProp" Target="../ctrlProps/ctrlProp13.xml"/><Relationship Id="rId9" Type="http://schemas.openxmlformats.org/officeDocument/2006/relationships/ctrlProp" Target="../ctrlProps/ctrlProp18.xml"/><Relationship Id="rId14" Type="http://schemas.openxmlformats.org/officeDocument/2006/relationships/ctrlProp" Target="../ctrlProps/ctrlProp2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DC90C7-401A-406C-95F6-1741D4E9CD9B}">
  <dimension ref="A1:I102"/>
  <sheetViews>
    <sheetView tabSelected="1" view="pageBreakPreview" topLeftCell="A25" zoomScaleNormal="100" zoomScaleSheetLayoutView="100" workbookViewId="0">
      <selection activeCell="M98" sqref="M98"/>
    </sheetView>
  </sheetViews>
  <sheetFormatPr defaultRowHeight="13.5" x14ac:dyDescent="0.15"/>
  <cols>
    <col min="1" max="1" width="2.75" customWidth="1"/>
    <col min="2" max="9" width="12.375" customWidth="1"/>
    <col min="10" max="10" width="3.5" customWidth="1"/>
    <col min="11" max="12" width="10.5" customWidth="1"/>
  </cols>
  <sheetData>
    <row r="1" spans="1:9" ht="9.75" customHeight="1" x14ac:dyDescent="0.15"/>
    <row r="2" spans="1:9" x14ac:dyDescent="0.15">
      <c r="B2" s="38" t="s">
        <v>93</v>
      </c>
      <c r="I2" s="126"/>
    </row>
    <row r="3" spans="1:9" ht="9.75" customHeight="1" thickBot="1" x14ac:dyDescent="0.2">
      <c r="A3" s="152"/>
      <c r="B3" s="153"/>
      <c r="C3" s="153"/>
      <c r="D3" s="153"/>
      <c r="E3" s="153"/>
      <c r="F3" s="153"/>
      <c r="G3" s="153"/>
      <c r="H3" s="153"/>
    </row>
    <row r="4" spans="1:9" ht="15" customHeight="1" x14ac:dyDescent="0.15">
      <c r="A4" s="19" t="s">
        <v>92</v>
      </c>
      <c r="B4" s="154" t="s">
        <v>194</v>
      </c>
      <c r="C4" s="155"/>
      <c r="D4" s="155"/>
      <c r="E4" s="155"/>
      <c r="F4" s="155"/>
      <c r="G4" s="155"/>
      <c r="H4" s="155"/>
      <c r="I4" s="156"/>
    </row>
    <row r="5" spans="1:9" ht="15" customHeight="1" x14ac:dyDescent="0.15">
      <c r="A5" s="19"/>
      <c r="B5" s="157" t="s">
        <v>195</v>
      </c>
      <c r="C5" s="158"/>
      <c r="D5" s="158"/>
      <c r="E5" s="158"/>
      <c r="F5" s="158"/>
      <c r="G5" s="158"/>
      <c r="H5" s="158"/>
      <c r="I5" s="159"/>
    </row>
    <row r="6" spans="1:9" ht="15" customHeight="1" x14ac:dyDescent="0.15">
      <c r="A6" s="19"/>
      <c r="B6" s="157" t="s">
        <v>95</v>
      </c>
      <c r="C6" s="158"/>
      <c r="D6" s="158"/>
      <c r="E6" s="158"/>
      <c r="F6" s="158"/>
      <c r="G6" s="158"/>
      <c r="H6" s="158"/>
      <c r="I6" s="159"/>
    </row>
    <row r="7" spans="1:9" ht="15" customHeight="1" x14ac:dyDescent="0.15">
      <c r="A7" s="19"/>
      <c r="B7" s="157" t="s">
        <v>97</v>
      </c>
      <c r="C7" s="158"/>
      <c r="D7" s="158"/>
      <c r="E7" s="158"/>
      <c r="F7" s="158"/>
      <c r="G7" s="158"/>
      <c r="H7" s="158"/>
      <c r="I7" s="159"/>
    </row>
    <row r="8" spans="1:9" ht="15" customHeight="1" thickBot="1" x14ac:dyDescent="0.2">
      <c r="A8" s="19"/>
      <c r="B8" s="160" t="s">
        <v>94</v>
      </c>
      <c r="C8" s="161"/>
      <c r="D8" s="161"/>
      <c r="E8" s="161"/>
      <c r="F8" s="161"/>
      <c r="G8" s="161"/>
      <c r="H8" s="161"/>
      <c r="I8" s="162"/>
    </row>
    <row r="9" spans="1:9" ht="12.75" customHeight="1" x14ac:dyDescent="0.15">
      <c r="A9" s="19"/>
      <c r="B9" s="163"/>
      <c r="C9" s="163"/>
      <c r="D9" s="163"/>
      <c r="E9" s="163"/>
      <c r="F9" s="163"/>
      <c r="G9" s="163"/>
      <c r="H9" s="163"/>
    </row>
    <row r="10" spans="1:9" ht="15" customHeight="1" x14ac:dyDescent="0.15">
      <c r="A10" s="164" t="s">
        <v>196</v>
      </c>
      <c r="B10" s="164"/>
      <c r="C10" s="164"/>
      <c r="D10" s="164"/>
      <c r="E10" s="164"/>
      <c r="F10" s="164"/>
      <c r="G10" s="164"/>
      <c r="H10" s="164"/>
      <c r="I10" s="164"/>
    </row>
    <row r="11" spans="1:9" ht="12.75" customHeight="1" x14ac:dyDescent="0.15"/>
    <row r="12" spans="1:9" ht="21.95" customHeight="1" x14ac:dyDescent="0.15">
      <c r="E12" s="85" t="s">
        <v>0</v>
      </c>
      <c r="F12" s="142"/>
      <c r="G12" s="143"/>
      <c r="H12" s="143"/>
      <c r="I12" s="144"/>
    </row>
    <row r="13" spans="1:9" ht="21.95" customHeight="1" x14ac:dyDescent="0.15">
      <c r="E13" s="85" t="s">
        <v>7</v>
      </c>
      <c r="F13" s="142"/>
      <c r="G13" s="143"/>
      <c r="H13" s="143"/>
      <c r="I13" s="144"/>
    </row>
    <row r="14" spans="1:9" ht="21.95" customHeight="1" x14ac:dyDescent="0.15">
      <c r="E14" s="85" t="s">
        <v>35</v>
      </c>
      <c r="F14" s="142"/>
      <c r="G14" s="143"/>
      <c r="H14" s="143"/>
      <c r="I14" s="144"/>
    </row>
    <row r="16" spans="1:9" x14ac:dyDescent="0.15">
      <c r="B16" s="6" t="s">
        <v>179</v>
      </c>
    </row>
    <row r="18" spans="2:8" ht="21.95" customHeight="1" x14ac:dyDescent="0.15">
      <c r="B18" s="16" t="s">
        <v>51</v>
      </c>
      <c r="C18" s="17"/>
      <c r="D18" s="59"/>
      <c r="E18" s="16" t="s">
        <v>53</v>
      </c>
      <c r="F18" s="17"/>
      <c r="G18" s="59"/>
    </row>
    <row r="19" spans="2:8" ht="21.95" customHeight="1" x14ac:dyDescent="0.15">
      <c r="B19" s="16" t="s">
        <v>52</v>
      </c>
      <c r="C19" s="17"/>
      <c r="D19" s="59"/>
      <c r="E19" s="16" t="s">
        <v>54</v>
      </c>
      <c r="F19" s="17"/>
      <c r="G19" s="59"/>
    </row>
    <row r="20" spans="2:8" ht="13.5" customHeight="1" x14ac:dyDescent="0.15">
      <c r="B20" s="8"/>
      <c r="C20" s="8"/>
      <c r="D20" s="8"/>
    </row>
    <row r="21" spans="2:8" ht="22.5" customHeight="1" x14ac:dyDescent="0.15">
      <c r="B21" s="4" t="s">
        <v>223</v>
      </c>
      <c r="C21" s="8"/>
      <c r="D21" s="8"/>
    </row>
    <row r="22" spans="2:8" ht="15.6" customHeight="1" x14ac:dyDescent="0.15">
      <c r="B22" s="35" t="s">
        <v>197</v>
      </c>
      <c r="C22" s="8"/>
      <c r="D22" s="8"/>
    </row>
    <row r="23" spans="2:8" ht="13.15" customHeight="1" x14ac:dyDescent="0.15">
      <c r="B23" s="103"/>
    </row>
    <row r="24" spans="2:8" ht="21.95" customHeight="1" x14ac:dyDescent="0.15">
      <c r="B24" s="109" t="s">
        <v>210</v>
      </c>
      <c r="C24" s="110"/>
      <c r="E24" s="145"/>
      <c r="F24" s="146"/>
      <c r="G24" t="s">
        <v>9</v>
      </c>
    </row>
    <row r="25" spans="2:8" ht="13.15" customHeight="1" x14ac:dyDescent="0.15">
      <c r="B25" s="18"/>
      <c r="C25" s="5"/>
    </row>
    <row r="26" spans="2:8" ht="21.95" customHeight="1" x14ac:dyDescent="0.15">
      <c r="B26" s="109" t="s">
        <v>211</v>
      </c>
      <c r="C26" s="57"/>
      <c r="D26" s="56"/>
      <c r="E26" s="145"/>
      <c r="F26" s="146"/>
      <c r="G26" s="5" t="s">
        <v>6</v>
      </c>
      <c r="H26" s="58"/>
    </row>
    <row r="27" spans="2:8" ht="13.15" customHeight="1" x14ac:dyDescent="0.15">
      <c r="B27" s="5"/>
      <c r="C27" s="5"/>
    </row>
    <row r="28" spans="2:8" ht="21.95" customHeight="1" x14ac:dyDescent="0.15">
      <c r="B28" s="109" t="s">
        <v>212</v>
      </c>
      <c r="C28" s="5"/>
      <c r="E28" s="147"/>
      <c r="F28" s="148"/>
    </row>
    <row r="29" spans="2:8" ht="13.15" customHeight="1" x14ac:dyDescent="0.15">
      <c r="B29" s="5"/>
      <c r="C29" s="5"/>
    </row>
    <row r="30" spans="2:8" ht="21.95" customHeight="1" x14ac:dyDescent="0.15">
      <c r="B30" s="109" t="s">
        <v>213</v>
      </c>
      <c r="C30" s="5"/>
      <c r="E30" s="135"/>
      <c r="F30" s="136"/>
    </row>
    <row r="31" spans="2:8" ht="13.15" customHeight="1" x14ac:dyDescent="0.15">
      <c r="B31" s="5"/>
      <c r="C31" s="5"/>
    </row>
    <row r="32" spans="2:8" ht="18.75" customHeight="1" x14ac:dyDescent="0.15">
      <c r="B32" s="109" t="s">
        <v>214</v>
      </c>
      <c r="G32" s="5" t="s">
        <v>6</v>
      </c>
    </row>
    <row r="33" spans="2:7" ht="21.95" customHeight="1" x14ac:dyDescent="0.15">
      <c r="B33" s="137"/>
      <c r="C33" s="137" t="s">
        <v>72</v>
      </c>
      <c r="D33" s="137"/>
      <c r="E33" s="137" t="s">
        <v>73</v>
      </c>
      <c r="F33" s="137"/>
      <c r="G33" s="138" t="s">
        <v>4</v>
      </c>
    </row>
    <row r="34" spans="2:7" ht="21.95" customHeight="1" x14ac:dyDescent="0.15">
      <c r="B34" s="137"/>
      <c r="C34" s="7" t="s">
        <v>22</v>
      </c>
      <c r="D34" s="85" t="s">
        <v>1</v>
      </c>
      <c r="E34" s="24" t="s">
        <v>70</v>
      </c>
      <c r="F34" s="25" t="s">
        <v>71</v>
      </c>
      <c r="G34" s="139"/>
    </row>
    <row r="35" spans="2:7" ht="21.95" customHeight="1" x14ac:dyDescent="0.15">
      <c r="B35" s="85" t="s">
        <v>2</v>
      </c>
      <c r="C35" s="11"/>
      <c r="D35" s="11"/>
      <c r="E35" s="11"/>
      <c r="F35" s="11"/>
      <c r="G35" s="2">
        <f>SUM(C35:F35)</f>
        <v>0</v>
      </c>
    </row>
    <row r="36" spans="2:7" ht="21.95" customHeight="1" x14ac:dyDescent="0.15">
      <c r="B36" s="85" t="s">
        <v>3</v>
      </c>
      <c r="C36" s="1" t="e">
        <f>C35/G35</f>
        <v>#DIV/0!</v>
      </c>
      <c r="D36" s="1" t="e">
        <f>D35/G35</f>
        <v>#DIV/0!</v>
      </c>
      <c r="E36" s="1" t="e">
        <f>E35/G35</f>
        <v>#DIV/0!</v>
      </c>
      <c r="F36" s="1" t="e">
        <f>F35/G35</f>
        <v>#DIV/0!</v>
      </c>
      <c r="G36" s="1" t="e">
        <f>G35/G35</f>
        <v>#DIV/0!</v>
      </c>
    </row>
    <row r="37" spans="2:7" ht="13.15" customHeight="1" x14ac:dyDescent="0.15"/>
    <row r="38" spans="2:7" ht="18.75" customHeight="1" x14ac:dyDescent="0.15">
      <c r="B38" s="109" t="s">
        <v>215</v>
      </c>
    </row>
    <row r="39" spans="2:7" x14ac:dyDescent="0.15">
      <c r="B39" s="118" t="s">
        <v>191</v>
      </c>
    </row>
    <row r="40" spans="2:7" ht="7.5" customHeight="1" x14ac:dyDescent="0.15"/>
    <row r="41" spans="2:7" ht="18.75" customHeight="1" x14ac:dyDescent="0.15">
      <c r="B41" t="s">
        <v>142</v>
      </c>
      <c r="G41" t="s">
        <v>79</v>
      </c>
    </row>
    <row r="42" spans="2:7" ht="28.9" customHeight="1" x14ac:dyDescent="0.15">
      <c r="B42" s="140"/>
      <c r="C42" s="141"/>
      <c r="D42" s="21" t="s">
        <v>80</v>
      </c>
      <c r="E42" s="21" t="s">
        <v>81</v>
      </c>
      <c r="F42" s="21" t="s">
        <v>82</v>
      </c>
      <c r="G42" s="85" t="s">
        <v>8</v>
      </c>
    </row>
    <row r="43" spans="2:7" ht="21.95" customHeight="1" x14ac:dyDescent="0.15">
      <c r="B43" s="131" t="s">
        <v>83</v>
      </c>
      <c r="C43" s="132"/>
      <c r="D43" s="11"/>
      <c r="E43" s="11"/>
      <c r="F43" s="11"/>
      <c r="G43" s="3">
        <f>SUM(D43:F43)</f>
        <v>0</v>
      </c>
    </row>
    <row r="44" spans="2:7" ht="27.95" customHeight="1" x14ac:dyDescent="0.15">
      <c r="B44" s="61"/>
      <c r="C44" s="127" t="s">
        <v>222</v>
      </c>
      <c r="D44" s="11"/>
      <c r="E44" s="11"/>
      <c r="F44" s="11"/>
      <c r="G44" s="3">
        <f>SUM(D44:F44)</f>
        <v>0</v>
      </c>
    </row>
    <row r="45" spans="2:7" ht="21.95" customHeight="1" x14ac:dyDescent="0.15">
      <c r="B45" s="133" t="s">
        <v>84</v>
      </c>
      <c r="C45" s="134"/>
      <c r="D45" s="11"/>
      <c r="E45" s="11"/>
      <c r="F45" s="11"/>
      <c r="G45" s="3">
        <f>SUM(D45:F45)</f>
        <v>0</v>
      </c>
    </row>
    <row r="46" spans="2:7" ht="21.95" customHeight="1" x14ac:dyDescent="0.15">
      <c r="B46" s="133" t="s">
        <v>85</v>
      </c>
      <c r="C46" s="134"/>
      <c r="D46" s="119"/>
      <c r="E46" s="88"/>
      <c r="F46" s="88"/>
      <c r="G46" s="89">
        <f>SUM(D46:F46)</f>
        <v>0</v>
      </c>
    </row>
    <row r="47" spans="2:7" ht="21.95" customHeight="1" x14ac:dyDescent="0.15">
      <c r="B47" s="140" t="s">
        <v>140</v>
      </c>
      <c r="C47" s="141"/>
      <c r="D47" s="120">
        <f>SUM(D43,D45:D46)</f>
        <v>0</v>
      </c>
      <c r="E47" s="120">
        <f>SUM(E43,E45:E46)</f>
        <v>0</v>
      </c>
      <c r="F47" s="120">
        <f>SUM(F43,F45:F46)</f>
        <v>0</v>
      </c>
      <c r="G47" s="120">
        <f>SUM(G43,G45:G46)</f>
        <v>0</v>
      </c>
    </row>
    <row r="48" spans="2:7" ht="10.5" customHeight="1" x14ac:dyDescent="0.15">
      <c r="B48" s="64"/>
      <c r="C48" s="65"/>
      <c r="D48" s="33"/>
      <c r="E48" s="33"/>
      <c r="F48" s="33"/>
      <c r="G48" s="66"/>
    </row>
    <row r="49" spans="2:8" ht="18.75" customHeight="1" x14ac:dyDescent="0.15">
      <c r="B49" s="4" t="s">
        <v>181</v>
      </c>
      <c r="C49" s="65"/>
      <c r="D49" s="33"/>
      <c r="E49" s="33"/>
      <c r="F49" t="s">
        <v>79</v>
      </c>
      <c r="G49" s="66"/>
    </row>
    <row r="50" spans="2:8" ht="30" customHeight="1" x14ac:dyDescent="0.15">
      <c r="B50" s="67"/>
      <c r="C50" s="21" t="s">
        <v>80</v>
      </c>
      <c r="D50" s="21" t="s">
        <v>81</v>
      </c>
      <c r="E50" s="21" t="s">
        <v>82</v>
      </c>
      <c r="F50" s="85" t="s">
        <v>8</v>
      </c>
      <c r="G50" s="66"/>
    </row>
    <row r="51" spans="2:8" ht="21.95" customHeight="1" x14ac:dyDescent="0.15">
      <c r="B51" s="61" t="s">
        <v>86</v>
      </c>
      <c r="C51" s="62"/>
      <c r="D51" s="62"/>
      <c r="E51" s="62"/>
      <c r="F51" s="63">
        <f>SUM(C51:E51)</f>
        <v>0</v>
      </c>
    </row>
    <row r="52" spans="2:8" ht="21.95" customHeight="1" x14ac:dyDescent="0.15">
      <c r="B52" s="86" t="s">
        <v>182</v>
      </c>
      <c r="C52" s="11"/>
      <c r="D52" s="11"/>
      <c r="E52" s="11"/>
      <c r="F52" s="3">
        <f>SUM(C52:E52)</f>
        <v>0</v>
      </c>
    </row>
    <row r="53" spans="2:8" ht="21.95" customHeight="1" x14ac:dyDescent="0.15">
      <c r="B53" s="85" t="s">
        <v>16</v>
      </c>
      <c r="C53" s="88"/>
      <c r="D53" s="88"/>
      <c r="E53" s="88"/>
      <c r="F53" s="89">
        <f>SUM(C53:E53)</f>
        <v>0</v>
      </c>
    </row>
    <row r="54" spans="2:8" ht="21.95" customHeight="1" x14ac:dyDescent="0.15">
      <c r="B54" s="87" t="s">
        <v>140</v>
      </c>
      <c r="C54" s="93">
        <f>SUM(C51:C53)</f>
        <v>0</v>
      </c>
      <c r="D54" s="94">
        <f>SUM(D51:D53)</f>
        <v>0</v>
      </c>
      <c r="E54" s="94">
        <f>SUM(E51:E53)</f>
        <v>0</v>
      </c>
      <c r="F54" s="95">
        <f>SUM(F51:F53)</f>
        <v>0</v>
      </c>
      <c r="G54" s="66"/>
    </row>
    <row r="55" spans="2:8" ht="12.75" customHeight="1" x14ac:dyDescent="0.15">
      <c r="C55" s="35"/>
    </row>
    <row r="56" spans="2:8" ht="18.75" customHeight="1" x14ac:dyDescent="0.15">
      <c r="B56" s="108" t="s">
        <v>216</v>
      </c>
      <c r="C56" s="20"/>
      <c r="D56" s="20"/>
      <c r="G56" s="20"/>
      <c r="H56" s="20"/>
    </row>
    <row r="57" spans="2:8" x14ac:dyDescent="0.15">
      <c r="B57" s="128" t="s">
        <v>68</v>
      </c>
      <c r="C57" s="20"/>
      <c r="D57" s="20"/>
      <c r="F57" s="22"/>
      <c r="G57" s="20"/>
      <c r="H57" s="20"/>
    </row>
    <row r="58" spans="2:8" ht="6" customHeight="1" x14ac:dyDescent="0.15">
      <c r="B58" s="6"/>
      <c r="C58" s="20"/>
      <c r="D58" s="20"/>
      <c r="E58" s="20"/>
      <c r="F58" s="20"/>
      <c r="G58" s="20"/>
      <c r="H58" s="20"/>
    </row>
    <row r="59" spans="2:8" ht="22.15" customHeight="1" x14ac:dyDescent="0.15">
      <c r="B59" s="6"/>
      <c r="C59" s="20"/>
      <c r="D59" s="20"/>
      <c r="E59" s="20"/>
      <c r="F59" s="20"/>
      <c r="G59" s="20"/>
      <c r="H59" s="20"/>
    </row>
    <row r="60" spans="2:8" ht="22.15" customHeight="1" x14ac:dyDescent="0.15">
      <c r="B60" s="6"/>
      <c r="C60" s="20"/>
      <c r="D60" s="20"/>
      <c r="E60" s="20"/>
      <c r="F60" s="20"/>
      <c r="G60" s="20"/>
      <c r="H60" s="20"/>
    </row>
    <row r="61" spans="2:8" ht="22.15" customHeight="1" x14ac:dyDescent="0.15">
      <c r="B61" s="6"/>
      <c r="C61" s="20"/>
      <c r="D61" s="20"/>
      <c r="E61" s="20"/>
      <c r="F61" s="20"/>
      <c r="G61" s="20"/>
      <c r="H61" s="20"/>
    </row>
    <row r="62" spans="2:8" ht="22.15" customHeight="1" x14ac:dyDescent="0.15">
      <c r="B62" s="6"/>
      <c r="C62" s="20"/>
      <c r="D62" s="20"/>
      <c r="E62" s="20"/>
      <c r="F62" s="20"/>
      <c r="G62" s="20"/>
      <c r="H62" s="20"/>
    </row>
    <row r="63" spans="2:8" ht="22.15" customHeight="1" x14ac:dyDescent="0.15">
      <c r="B63" s="6"/>
      <c r="C63" s="22"/>
      <c r="D63" s="22"/>
      <c r="E63" s="22"/>
      <c r="F63" s="22"/>
      <c r="G63" s="23"/>
      <c r="H63" s="22"/>
    </row>
    <row r="64" spans="2:8" ht="22.15" customHeight="1" x14ac:dyDescent="0.15">
      <c r="B64" s="26"/>
      <c r="C64" s="163" t="s">
        <v>74</v>
      </c>
      <c r="D64" s="163"/>
      <c r="E64" s="26"/>
    </row>
    <row r="65" spans="1:9" ht="12" customHeight="1" x14ac:dyDescent="0.15">
      <c r="A65" s="27"/>
      <c r="B65" s="28"/>
      <c r="C65" s="27"/>
    </row>
    <row r="66" spans="1:9" ht="18.75" customHeight="1" x14ac:dyDescent="0.15">
      <c r="A66" s="27"/>
      <c r="B66" s="107" t="s">
        <v>217</v>
      </c>
      <c r="C66" s="27"/>
      <c r="E66" s="5"/>
    </row>
    <row r="67" spans="1:9" ht="6" customHeight="1" x14ac:dyDescent="0.15">
      <c r="A67" s="27"/>
      <c r="B67" s="27"/>
      <c r="C67" s="27"/>
    </row>
    <row r="68" spans="1:9" ht="18.75" customHeight="1" x14ac:dyDescent="0.15">
      <c r="B68" t="s">
        <v>148</v>
      </c>
    </row>
    <row r="69" spans="1:9" ht="6" customHeight="1" x14ac:dyDescent="0.15"/>
    <row r="70" spans="1:9" ht="13.15" customHeight="1" x14ac:dyDescent="0.15">
      <c r="B70" s="137"/>
      <c r="C70" s="165" t="s">
        <v>78</v>
      </c>
      <c r="D70" s="166"/>
      <c r="E70" s="68"/>
      <c r="F70" s="68"/>
      <c r="G70" s="68"/>
      <c r="H70" s="68"/>
    </row>
    <row r="71" spans="1:9" ht="29.25" customHeight="1" x14ac:dyDescent="0.15">
      <c r="B71" s="137"/>
      <c r="C71" s="165"/>
      <c r="D71" s="166"/>
      <c r="E71" s="69"/>
      <c r="F71" s="69"/>
      <c r="G71" s="69"/>
      <c r="H71" s="69"/>
    </row>
    <row r="72" spans="1:9" ht="21.75" customHeight="1" x14ac:dyDescent="0.15">
      <c r="B72" s="85" t="s">
        <v>143</v>
      </c>
      <c r="C72" s="11"/>
      <c r="D72" s="66"/>
      <c r="E72" s="33"/>
      <c r="F72" s="33"/>
      <c r="G72" s="33"/>
      <c r="H72" s="70"/>
    </row>
    <row r="73" spans="1:9" ht="9" customHeight="1" x14ac:dyDescent="0.15">
      <c r="B73" s="72"/>
      <c r="C73" s="31"/>
      <c r="D73" s="33"/>
      <c r="E73" s="33"/>
      <c r="F73" s="33"/>
      <c r="G73" s="33"/>
      <c r="H73" s="34"/>
    </row>
    <row r="74" spans="1:9" ht="17.25" customHeight="1" x14ac:dyDescent="0.15">
      <c r="B74" s="167"/>
      <c r="C74" s="169" t="s">
        <v>87</v>
      </c>
      <c r="D74" s="30"/>
      <c r="E74" s="30"/>
      <c r="F74" s="30"/>
      <c r="G74" s="30"/>
      <c r="H74" s="78"/>
      <c r="I74" s="76"/>
    </row>
    <row r="75" spans="1:9" ht="17.25" customHeight="1" x14ac:dyDescent="0.15">
      <c r="B75" s="168"/>
      <c r="C75" s="170"/>
      <c r="D75" s="29" t="s">
        <v>88</v>
      </c>
      <c r="E75" s="29" t="s">
        <v>89</v>
      </c>
      <c r="F75" s="29" t="s">
        <v>90</v>
      </c>
      <c r="G75" s="77" t="s">
        <v>147</v>
      </c>
      <c r="H75" s="75" t="s">
        <v>141</v>
      </c>
      <c r="I75" s="29" t="s">
        <v>91</v>
      </c>
    </row>
    <row r="76" spans="1:9" ht="21.75" customHeight="1" x14ac:dyDescent="0.15">
      <c r="B76" s="71" t="s">
        <v>144</v>
      </c>
      <c r="C76" s="37">
        <f>SUM(D76:I76)</f>
        <v>0</v>
      </c>
      <c r="D76" s="11"/>
      <c r="E76" s="11"/>
      <c r="F76" s="11"/>
      <c r="G76" s="36"/>
      <c r="H76" s="36"/>
      <c r="I76" s="36"/>
    </row>
    <row r="77" spans="1:9" ht="9" customHeight="1" x14ac:dyDescent="0.15">
      <c r="B77" s="73"/>
      <c r="C77" s="37"/>
      <c r="D77" s="60"/>
      <c r="E77" s="32"/>
      <c r="F77" s="33"/>
      <c r="G77" s="70"/>
      <c r="H77" s="34"/>
    </row>
    <row r="78" spans="1:9" ht="22.15" customHeight="1" x14ac:dyDescent="0.15">
      <c r="B78" s="85"/>
      <c r="C78" s="74" t="s">
        <v>16</v>
      </c>
      <c r="D78" s="74" t="s">
        <v>146</v>
      </c>
      <c r="E78" s="32"/>
      <c r="F78" s="33"/>
      <c r="G78" s="33"/>
      <c r="H78" s="34"/>
    </row>
    <row r="79" spans="1:9" ht="22.15" customHeight="1" x14ac:dyDescent="0.15">
      <c r="B79" s="85" t="s">
        <v>145</v>
      </c>
      <c r="C79" s="11"/>
      <c r="D79" s="37">
        <f>C72+C76+C79</f>
        <v>0</v>
      </c>
      <c r="E79" s="32"/>
      <c r="F79" s="33"/>
      <c r="G79" s="33"/>
      <c r="H79" s="34"/>
    </row>
    <row r="80" spans="1:9" ht="6.75" customHeight="1" x14ac:dyDescent="0.15"/>
    <row r="81" spans="2:9" ht="30.75" customHeight="1" x14ac:dyDescent="0.15">
      <c r="B81" s="81" t="s">
        <v>17</v>
      </c>
      <c r="C81" s="149"/>
      <c r="D81" s="150"/>
      <c r="E81" s="150"/>
      <c r="F81" s="150"/>
      <c r="G81" s="150"/>
      <c r="H81" s="150"/>
      <c r="I81" s="151"/>
    </row>
    <row r="82" spans="2:9" ht="12" customHeight="1" x14ac:dyDescent="0.15"/>
    <row r="83" spans="2:9" ht="18.75" customHeight="1" x14ac:dyDescent="0.15">
      <c r="B83" s="106" t="s">
        <v>220</v>
      </c>
    </row>
    <row r="84" spans="2:9" x14ac:dyDescent="0.15">
      <c r="B84" s="129" t="s">
        <v>221</v>
      </c>
    </row>
    <row r="85" spans="2:9" ht="22.15" customHeight="1" x14ac:dyDescent="0.15">
      <c r="H85" t="s">
        <v>69</v>
      </c>
    </row>
    <row r="86" spans="2:9" ht="12" customHeight="1" x14ac:dyDescent="0.15"/>
    <row r="87" spans="2:9" ht="18.75" customHeight="1" x14ac:dyDescent="0.15">
      <c r="B87" t="s">
        <v>218</v>
      </c>
    </row>
    <row r="88" spans="2:9" ht="6" customHeight="1" x14ac:dyDescent="0.15"/>
    <row r="89" spans="2:9" ht="18.75" customHeight="1" x14ac:dyDescent="0.15">
      <c r="B89" s="5" t="s">
        <v>225</v>
      </c>
    </row>
    <row r="90" spans="2:9" ht="18.75" customHeight="1" x14ac:dyDescent="0.15">
      <c r="B90" s="4" t="s">
        <v>226</v>
      </c>
    </row>
    <row r="91" spans="2:9" ht="18.75" customHeight="1" x14ac:dyDescent="0.15">
      <c r="B91" s="4" t="s">
        <v>224</v>
      </c>
    </row>
    <row r="92" spans="2:9" x14ac:dyDescent="0.15">
      <c r="B92" s="118" t="s">
        <v>227</v>
      </c>
    </row>
    <row r="93" spans="2:9" ht="5.25" customHeight="1" x14ac:dyDescent="0.15"/>
    <row r="94" spans="2:9" ht="30" customHeight="1" x14ac:dyDescent="0.15">
      <c r="B94" s="105" t="s">
        <v>164</v>
      </c>
      <c r="C94" s="130"/>
      <c r="D94" s="130"/>
      <c r="E94" s="130"/>
      <c r="F94" s="104" t="s">
        <v>165</v>
      </c>
      <c r="G94" s="130"/>
      <c r="H94" s="130"/>
      <c r="I94" s="130"/>
    </row>
    <row r="95" spans="2:9" ht="12" customHeight="1" x14ac:dyDescent="0.15"/>
    <row r="96" spans="2:9" ht="18.75" customHeight="1" x14ac:dyDescent="0.15">
      <c r="B96" t="s">
        <v>219</v>
      </c>
    </row>
    <row r="97" spans="2:9" ht="6" customHeight="1" x14ac:dyDescent="0.15"/>
    <row r="98" spans="2:9" ht="90" customHeight="1" x14ac:dyDescent="0.15">
      <c r="B98" s="116" t="s">
        <v>164</v>
      </c>
      <c r="C98" s="149"/>
      <c r="D98" s="150"/>
      <c r="E98" s="150"/>
      <c r="F98" s="150"/>
      <c r="G98" s="150"/>
      <c r="H98" s="150"/>
      <c r="I98" s="151"/>
    </row>
    <row r="99" spans="2:9" ht="90" customHeight="1" x14ac:dyDescent="0.15">
      <c r="B99" s="117" t="s">
        <v>165</v>
      </c>
      <c r="C99" s="149"/>
      <c r="D99" s="150"/>
      <c r="E99" s="150"/>
      <c r="F99" s="150"/>
      <c r="G99" s="150"/>
      <c r="H99" s="150"/>
      <c r="I99" s="151"/>
    </row>
    <row r="101" spans="2:9" x14ac:dyDescent="0.15">
      <c r="I101" s="39" t="s">
        <v>139</v>
      </c>
    </row>
    <row r="102" spans="2:9" x14ac:dyDescent="0.15">
      <c r="F102" s="39"/>
      <c r="H102" s="39"/>
    </row>
  </sheetData>
  <mergeCells count="35">
    <mergeCell ref="B47:C47"/>
    <mergeCell ref="C98:I98"/>
    <mergeCell ref="B70:B71"/>
    <mergeCell ref="C70:C71"/>
    <mergeCell ref="D70:D71"/>
    <mergeCell ref="B74:B75"/>
    <mergeCell ref="C74:C75"/>
    <mergeCell ref="C81:I81"/>
    <mergeCell ref="C99:I99"/>
    <mergeCell ref="A3:H3"/>
    <mergeCell ref="B4:I4"/>
    <mergeCell ref="B5:I5"/>
    <mergeCell ref="B6:I6"/>
    <mergeCell ref="B7:I7"/>
    <mergeCell ref="B8:I8"/>
    <mergeCell ref="B9:H9"/>
    <mergeCell ref="A10:I10"/>
    <mergeCell ref="C64:D64"/>
    <mergeCell ref="B42:C42"/>
    <mergeCell ref="F12:I12"/>
    <mergeCell ref="F13:I13"/>
    <mergeCell ref="F14:I14"/>
    <mergeCell ref="E24:F24"/>
    <mergeCell ref="E26:F26"/>
    <mergeCell ref="E28:F28"/>
    <mergeCell ref="C94:E94"/>
    <mergeCell ref="G94:I94"/>
    <mergeCell ref="B43:C43"/>
    <mergeCell ref="B45:C45"/>
    <mergeCell ref="B46:C46"/>
    <mergeCell ref="E30:F30"/>
    <mergeCell ref="B33:B34"/>
    <mergeCell ref="C33:D33"/>
    <mergeCell ref="E33:F33"/>
    <mergeCell ref="G33:G34"/>
  </mergeCells>
  <phoneticPr fontId="18"/>
  <dataValidations count="3">
    <dataValidation imeMode="off" allowBlank="1" showInputMessage="1" showErrorMessage="1" sqref="E24:F24 E26:F26 E28:F28 C35:F35 D43:F46 C51:E53 C72 D76:I76 C79" xr:uid="{ABA570E6-6F48-479F-BE43-413E8CC82B6B}"/>
    <dataValidation imeMode="hiragana" allowBlank="1" showInputMessage="1" showErrorMessage="1" sqref="F12:I14 E30:F30 C81:I81 C94 C98:C99 G94" xr:uid="{E54FAFAF-5F25-46B9-9E30-D46A3F8FBC0C}"/>
    <dataValidation type="list" allowBlank="1" showInputMessage="1" showErrorMessage="1" sqref="D18:D19 G18:G19" xr:uid="{CF3C6B02-E634-45A1-BB14-6847864DD169}">
      <formula1>"該当するものをお選びください,経験なし,１年未満,１年以上３年未満,３年以上５年未満,５年以上"</formula1>
    </dataValidation>
  </dataValidations>
  <pageMargins left="0.51181102362204722" right="0.31496062992125984" top="0.35433070866141736" bottom="0.35433070866141736" header="0.31496062992125984" footer="0.31496062992125984"/>
  <pageSetup paperSize="9" scale="89" fitToHeight="0" orientation="portrait" horizontalDpi="300" verticalDpi="300" r:id="rId1"/>
  <rowBreaks count="1" manualBreakCount="1">
    <brk id="54" max="8" man="1"/>
  </rowBreaks>
  <ignoredErrors>
    <ignoredError sqref="C36"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28575</xdr:colOff>
                    <xdr:row>58</xdr:row>
                    <xdr:rowOff>19050</xdr:rowOff>
                  </from>
                  <to>
                    <xdr:col>4</xdr:col>
                    <xdr:colOff>85725</xdr:colOff>
                    <xdr:row>59</xdr:row>
                    <xdr:rowOff>9525</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19050</xdr:colOff>
                    <xdr:row>59</xdr:row>
                    <xdr:rowOff>0</xdr:rowOff>
                  </from>
                  <to>
                    <xdr:col>2</xdr:col>
                    <xdr:colOff>504825</xdr:colOff>
                    <xdr:row>59</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1</xdr:col>
                    <xdr:colOff>19050</xdr:colOff>
                    <xdr:row>60</xdr:row>
                    <xdr:rowOff>28575</xdr:rowOff>
                  </from>
                  <to>
                    <xdr:col>4</xdr:col>
                    <xdr:colOff>495300</xdr:colOff>
                    <xdr:row>60</xdr:row>
                    <xdr:rowOff>238125</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1</xdr:col>
                    <xdr:colOff>19050</xdr:colOff>
                    <xdr:row>62</xdr:row>
                    <xdr:rowOff>9525</xdr:rowOff>
                  </from>
                  <to>
                    <xdr:col>1</xdr:col>
                    <xdr:colOff>790575</xdr:colOff>
                    <xdr:row>62</xdr:row>
                    <xdr:rowOff>266700</xdr:rowOff>
                  </to>
                </anchor>
              </controlPr>
            </control>
          </mc:Choice>
        </mc:AlternateContent>
        <mc:AlternateContent xmlns:mc="http://schemas.openxmlformats.org/markup-compatibility/2006">
          <mc:Choice Requires="x14">
            <control shapeId="12293" r:id="rId8" name="Check Box 5">
              <controlPr defaultSize="0" autoFill="0" autoLine="0" autoPict="0">
                <anchor moveWithCells="1">
                  <from>
                    <xdr:col>1</xdr:col>
                    <xdr:colOff>9525</xdr:colOff>
                    <xdr:row>62</xdr:row>
                    <xdr:rowOff>276225</xdr:rowOff>
                  </from>
                  <to>
                    <xdr:col>1</xdr:col>
                    <xdr:colOff>714375</xdr:colOff>
                    <xdr:row>64</xdr:row>
                    <xdr:rowOff>9525</xdr:rowOff>
                  </to>
                </anchor>
              </controlPr>
            </control>
          </mc:Choice>
        </mc:AlternateContent>
        <mc:AlternateContent xmlns:mc="http://schemas.openxmlformats.org/markup-compatibility/2006">
          <mc:Choice Requires="x14">
            <control shapeId="12294" r:id="rId9" name="Check Box 6">
              <controlPr defaultSize="0" autoFill="0" autoLine="0" autoPict="0">
                <anchor moveWithCells="1">
                  <from>
                    <xdr:col>1</xdr:col>
                    <xdr:colOff>419100</xdr:colOff>
                    <xdr:row>84</xdr:row>
                    <xdr:rowOff>19050</xdr:rowOff>
                  </from>
                  <to>
                    <xdr:col>2</xdr:col>
                    <xdr:colOff>0</xdr:colOff>
                    <xdr:row>85</xdr:row>
                    <xdr:rowOff>0</xdr:rowOff>
                  </to>
                </anchor>
              </controlPr>
            </control>
          </mc:Choice>
        </mc:AlternateContent>
        <mc:AlternateContent xmlns:mc="http://schemas.openxmlformats.org/markup-compatibility/2006">
          <mc:Choice Requires="x14">
            <control shapeId="12295" r:id="rId10" name="Check Box 7">
              <controlPr defaultSize="0" autoFill="0" autoLine="0" autoPict="0">
                <anchor moveWithCells="1">
                  <from>
                    <xdr:col>2</xdr:col>
                    <xdr:colOff>200025</xdr:colOff>
                    <xdr:row>84</xdr:row>
                    <xdr:rowOff>28575</xdr:rowOff>
                  </from>
                  <to>
                    <xdr:col>3</xdr:col>
                    <xdr:colOff>209550</xdr:colOff>
                    <xdr:row>85</xdr:row>
                    <xdr:rowOff>9525</xdr:rowOff>
                  </to>
                </anchor>
              </controlPr>
            </control>
          </mc:Choice>
        </mc:AlternateContent>
        <mc:AlternateContent xmlns:mc="http://schemas.openxmlformats.org/markup-compatibility/2006">
          <mc:Choice Requires="x14">
            <control shapeId="12296" r:id="rId11" name="Check Box 8">
              <controlPr defaultSize="0" autoFill="0" autoLine="0" autoPict="0">
                <anchor moveWithCells="1">
                  <from>
                    <xdr:col>3</xdr:col>
                    <xdr:colOff>38100</xdr:colOff>
                    <xdr:row>84</xdr:row>
                    <xdr:rowOff>19050</xdr:rowOff>
                  </from>
                  <to>
                    <xdr:col>3</xdr:col>
                    <xdr:colOff>923925</xdr:colOff>
                    <xdr:row>85</xdr:row>
                    <xdr:rowOff>0</xdr:rowOff>
                  </to>
                </anchor>
              </controlPr>
            </control>
          </mc:Choice>
        </mc:AlternateContent>
        <mc:AlternateContent xmlns:mc="http://schemas.openxmlformats.org/markup-compatibility/2006">
          <mc:Choice Requires="x14">
            <control shapeId="12297" r:id="rId12" name="Check Box 9">
              <controlPr defaultSize="0" autoFill="0" autoLine="0" autoPict="0">
                <anchor moveWithCells="1">
                  <from>
                    <xdr:col>4</xdr:col>
                    <xdr:colOff>0</xdr:colOff>
                    <xdr:row>84</xdr:row>
                    <xdr:rowOff>19050</xdr:rowOff>
                  </from>
                  <to>
                    <xdr:col>4</xdr:col>
                    <xdr:colOff>923925</xdr:colOff>
                    <xdr:row>85</xdr:row>
                    <xdr:rowOff>0</xdr:rowOff>
                  </to>
                </anchor>
              </controlPr>
            </control>
          </mc:Choice>
        </mc:AlternateContent>
        <mc:AlternateContent xmlns:mc="http://schemas.openxmlformats.org/markup-compatibility/2006">
          <mc:Choice Requires="x14">
            <control shapeId="12298" r:id="rId13" name="Check Box 10">
              <controlPr defaultSize="0" autoFill="0" autoLine="0" autoPict="0">
                <anchor moveWithCells="1">
                  <from>
                    <xdr:col>5</xdr:col>
                    <xdr:colOff>47625</xdr:colOff>
                    <xdr:row>84</xdr:row>
                    <xdr:rowOff>104775</xdr:rowOff>
                  </from>
                  <to>
                    <xdr:col>5</xdr:col>
                    <xdr:colOff>942975</xdr:colOff>
                    <xdr:row>85</xdr:row>
                    <xdr:rowOff>0</xdr:rowOff>
                  </to>
                </anchor>
              </controlPr>
            </control>
          </mc:Choice>
        </mc:AlternateContent>
        <mc:AlternateContent xmlns:mc="http://schemas.openxmlformats.org/markup-compatibility/2006">
          <mc:Choice Requires="x14">
            <control shapeId="12299" r:id="rId14" name="Check Box 11">
              <controlPr defaultSize="0" autoFill="0" autoLine="0" autoPict="0">
                <anchor moveWithCells="1">
                  <from>
                    <xdr:col>6</xdr:col>
                    <xdr:colOff>19050</xdr:colOff>
                    <xdr:row>84</xdr:row>
                    <xdr:rowOff>19050</xdr:rowOff>
                  </from>
                  <to>
                    <xdr:col>6</xdr:col>
                    <xdr:colOff>923925</xdr:colOff>
                    <xdr:row>85</xdr:row>
                    <xdr:rowOff>0</xdr:rowOff>
                  </to>
                </anchor>
              </controlPr>
            </control>
          </mc:Choice>
        </mc:AlternateContent>
        <mc:AlternateContent xmlns:mc="http://schemas.openxmlformats.org/markup-compatibility/2006">
          <mc:Choice Requires="x14">
            <control shapeId="12300" r:id="rId15" name="Check Box 12">
              <controlPr defaultSize="0" autoFill="0" autoLine="0" autoPict="0">
                <anchor moveWithCells="1">
                  <from>
                    <xdr:col>1</xdr:col>
                    <xdr:colOff>19050</xdr:colOff>
                    <xdr:row>61</xdr:row>
                    <xdr:rowOff>28575</xdr:rowOff>
                  </from>
                  <to>
                    <xdr:col>4</xdr:col>
                    <xdr:colOff>495300</xdr:colOff>
                    <xdr:row>61</xdr:row>
                    <xdr:rowOff>238125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A5964-4DE1-47B1-A0BD-4451DC6F99A3}">
  <dimension ref="A1:CD8"/>
  <sheetViews>
    <sheetView workbookViewId="0">
      <selection activeCell="CB8" sqref="CB8"/>
    </sheetView>
  </sheetViews>
  <sheetFormatPr defaultRowHeight="13.5" x14ac:dyDescent="0.15"/>
  <cols>
    <col min="59" max="82" width="9" style="27" customWidth="1"/>
  </cols>
  <sheetData>
    <row r="1" spans="1:80" s="49" customFormat="1" ht="14.25" customHeight="1" x14ac:dyDescent="0.15">
      <c r="A1" s="172" t="s">
        <v>0</v>
      </c>
      <c r="B1" s="172" t="s">
        <v>11</v>
      </c>
      <c r="C1" s="172" t="s">
        <v>12</v>
      </c>
      <c r="D1" s="172" t="s">
        <v>13</v>
      </c>
      <c r="E1" s="172" t="s">
        <v>14</v>
      </c>
      <c r="F1" s="172" t="s">
        <v>56</v>
      </c>
      <c r="G1" s="172" t="s">
        <v>57</v>
      </c>
      <c r="H1" s="171" t="s">
        <v>166</v>
      </c>
      <c r="I1" s="171" t="s">
        <v>167</v>
      </c>
      <c r="J1" s="171" t="s">
        <v>168</v>
      </c>
      <c r="K1" s="171" t="s">
        <v>169</v>
      </c>
      <c r="L1" s="182" t="s">
        <v>170</v>
      </c>
      <c r="M1" s="183"/>
      <c r="N1" s="183"/>
      <c r="O1" s="183"/>
      <c r="P1" s="183"/>
      <c r="Q1" s="183"/>
      <c r="R1" s="183"/>
      <c r="S1" s="183"/>
      <c r="T1" s="183"/>
      <c r="U1" s="183"/>
      <c r="V1" s="182" t="s">
        <v>171</v>
      </c>
      <c r="W1" s="183"/>
      <c r="X1" s="183"/>
      <c r="Y1" s="183"/>
      <c r="Z1" s="183"/>
      <c r="AA1" s="183"/>
      <c r="AB1" s="183"/>
      <c r="AC1" s="183"/>
      <c r="AD1" s="183"/>
      <c r="AE1" s="183"/>
      <c r="AF1" s="183"/>
      <c r="AG1" s="183"/>
      <c r="AH1" s="183"/>
      <c r="AI1" s="183"/>
      <c r="AJ1" s="183"/>
      <c r="AK1" s="183"/>
      <c r="AL1" s="183"/>
      <c r="AM1" s="183"/>
      <c r="AN1" s="183"/>
      <c r="AO1" s="183"/>
      <c r="AP1" s="183"/>
      <c r="AQ1" s="183"/>
      <c r="AR1" s="183"/>
      <c r="AS1" s="183"/>
      <c r="AT1" s="183"/>
      <c r="AU1" s="183"/>
      <c r="AV1" s="183"/>
      <c r="AW1" s="183"/>
      <c r="AX1" s="183"/>
      <c r="AY1" s="184"/>
      <c r="AZ1" s="182" t="s">
        <v>173</v>
      </c>
      <c r="BA1" s="183"/>
      <c r="BB1" s="183"/>
      <c r="BC1" s="183"/>
      <c r="BD1" s="183"/>
      <c r="BE1" s="183"/>
      <c r="BF1" s="184"/>
      <c r="BG1" s="182" t="s">
        <v>162</v>
      </c>
      <c r="BH1" s="183"/>
      <c r="BI1" s="183"/>
      <c r="BJ1" s="183"/>
      <c r="BK1" s="183"/>
      <c r="BL1" s="183"/>
      <c r="BM1" s="183"/>
      <c r="BN1" s="183"/>
      <c r="BO1" s="183"/>
      <c r="BP1" s="183"/>
      <c r="BQ1" s="184"/>
      <c r="BR1" s="171" t="s">
        <v>136</v>
      </c>
      <c r="BS1" s="171"/>
      <c r="BT1" s="171"/>
      <c r="BU1" s="171"/>
      <c r="BV1" s="171"/>
      <c r="BW1" s="171"/>
      <c r="BX1" s="171"/>
      <c r="BY1" s="175" t="s">
        <v>20</v>
      </c>
      <c r="BZ1" s="176"/>
      <c r="CA1" s="171" t="s">
        <v>21</v>
      </c>
      <c r="CB1" s="171"/>
    </row>
    <row r="2" spans="1:80" s="49" customFormat="1" ht="14.25" customHeight="1" x14ac:dyDescent="0.15">
      <c r="A2" s="173"/>
      <c r="B2" s="173"/>
      <c r="C2" s="173"/>
      <c r="D2" s="173"/>
      <c r="E2" s="173"/>
      <c r="F2" s="173"/>
      <c r="G2" s="173"/>
      <c r="H2" s="171"/>
      <c r="I2" s="171"/>
      <c r="J2" s="171"/>
      <c r="K2" s="171"/>
      <c r="L2" s="182" t="s">
        <v>5</v>
      </c>
      <c r="M2" s="183"/>
      <c r="N2" s="183"/>
      <c r="O2" s="183"/>
      <c r="P2" s="182" t="s">
        <v>105</v>
      </c>
      <c r="Q2" s="183"/>
      <c r="R2" s="183"/>
      <c r="S2" s="184"/>
      <c r="T2" s="182"/>
      <c r="U2" s="184"/>
      <c r="V2" s="179" t="s">
        <v>80</v>
      </c>
      <c r="W2" s="186"/>
      <c r="X2" s="186"/>
      <c r="Y2" s="186"/>
      <c r="Z2" s="186"/>
      <c r="AA2" s="186"/>
      <c r="AB2" s="180"/>
      <c r="AC2" s="179" t="s">
        <v>114</v>
      </c>
      <c r="AD2" s="186"/>
      <c r="AE2" s="186"/>
      <c r="AF2" s="186"/>
      <c r="AG2" s="186"/>
      <c r="AH2" s="186"/>
      <c r="AI2" s="180"/>
      <c r="AJ2" s="179" t="s">
        <v>82</v>
      </c>
      <c r="AK2" s="186"/>
      <c r="AL2" s="186"/>
      <c r="AM2" s="186"/>
      <c r="AN2" s="186"/>
      <c r="AO2" s="186"/>
      <c r="AP2" s="180"/>
      <c r="AQ2" s="179" t="s">
        <v>116</v>
      </c>
      <c r="AR2" s="186"/>
      <c r="AS2" s="186"/>
      <c r="AT2" s="186"/>
      <c r="AU2" s="186"/>
      <c r="AV2" s="186"/>
      <c r="AW2" s="180"/>
      <c r="AX2" s="182" t="s">
        <v>172</v>
      </c>
      <c r="AY2" s="184"/>
      <c r="AZ2" s="172" t="s">
        <v>117</v>
      </c>
      <c r="BA2" s="172" t="s">
        <v>118</v>
      </c>
      <c r="BB2" s="172" t="s">
        <v>119</v>
      </c>
      <c r="BC2" s="172" t="s">
        <v>120</v>
      </c>
      <c r="BD2" s="172" t="s">
        <v>87</v>
      </c>
      <c r="BE2" s="175" t="s">
        <v>16</v>
      </c>
      <c r="BF2" s="176"/>
      <c r="BG2" s="172" t="s">
        <v>125</v>
      </c>
      <c r="BH2" s="171" t="s">
        <v>132</v>
      </c>
      <c r="BI2" s="171"/>
      <c r="BJ2" s="171"/>
      <c r="BK2" s="171"/>
      <c r="BL2" s="171"/>
      <c r="BM2" s="171"/>
      <c r="BN2" s="171"/>
      <c r="BO2" s="172" t="s">
        <v>16</v>
      </c>
      <c r="BP2" s="172" t="s">
        <v>19</v>
      </c>
      <c r="BQ2" s="172" t="s">
        <v>8</v>
      </c>
      <c r="BR2" s="172" t="s">
        <v>128</v>
      </c>
      <c r="BS2" s="172" t="s">
        <v>126</v>
      </c>
      <c r="BT2" s="172" t="s">
        <v>127</v>
      </c>
      <c r="BU2" s="172" t="s">
        <v>129</v>
      </c>
      <c r="BV2" s="172" t="s">
        <v>130</v>
      </c>
      <c r="BW2" s="175" t="s">
        <v>18</v>
      </c>
      <c r="BX2" s="176"/>
      <c r="BY2" s="177"/>
      <c r="BZ2" s="178"/>
      <c r="CA2" s="171"/>
      <c r="CB2" s="171"/>
    </row>
    <row r="3" spans="1:80" s="49" customFormat="1" ht="14.25" x14ac:dyDescent="0.15">
      <c r="A3" s="173"/>
      <c r="B3" s="173"/>
      <c r="C3" s="173"/>
      <c r="D3" s="173"/>
      <c r="E3" s="173"/>
      <c r="F3" s="173"/>
      <c r="G3" s="173"/>
      <c r="H3" s="171"/>
      <c r="I3" s="171"/>
      <c r="J3" s="171"/>
      <c r="K3" s="171"/>
      <c r="L3" s="171" t="s">
        <v>22</v>
      </c>
      <c r="M3" s="171"/>
      <c r="N3" s="171" t="s">
        <v>1</v>
      </c>
      <c r="O3" s="171"/>
      <c r="P3" s="171" t="s">
        <v>106</v>
      </c>
      <c r="Q3" s="171"/>
      <c r="R3" s="171" t="s">
        <v>107</v>
      </c>
      <c r="S3" s="171"/>
      <c r="T3" s="182" t="s">
        <v>4</v>
      </c>
      <c r="U3" s="184"/>
      <c r="V3" s="175" t="s">
        <v>2</v>
      </c>
      <c r="W3" s="185"/>
      <c r="X3" s="185"/>
      <c r="Y3" s="185"/>
      <c r="Z3" s="185"/>
      <c r="AA3" s="185"/>
      <c r="AB3" s="176"/>
      <c r="AC3" s="175" t="s">
        <v>2</v>
      </c>
      <c r="AD3" s="185"/>
      <c r="AE3" s="185"/>
      <c r="AF3" s="185"/>
      <c r="AG3" s="185"/>
      <c r="AH3" s="185"/>
      <c r="AI3" s="176"/>
      <c r="AJ3" s="175" t="s">
        <v>2</v>
      </c>
      <c r="AK3" s="185"/>
      <c r="AL3" s="185"/>
      <c r="AM3" s="185"/>
      <c r="AN3" s="185"/>
      <c r="AO3" s="185"/>
      <c r="AP3" s="176"/>
      <c r="AQ3" s="175" t="s">
        <v>115</v>
      </c>
      <c r="AR3" s="185"/>
      <c r="AS3" s="185"/>
      <c r="AT3" s="185"/>
      <c r="AU3" s="185"/>
      <c r="AV3" s="185"/>
      <c r="AW3" s="176"/>
      <c r="AX3" s="102" t="s">
        <v>156</v>
      </c>
      <c r="AY3" s="98" t="s">
        <v>158</v>
      </c>
      <c r="AZ3" s="173"/>
      <c r="BA3" s="173"/>
      <c r="BB3" s="173"/>
      <c r="BC3" s="173"/>
      <c r="BD3" s="173"/>
      <c r="BE3" s="177"/>
      <c r="BF3" s="178"/>
      <c r="BG3" s="173"/>
      <c r="BH3" s="172"/>
      <c r="BI3" s="171"/>
      <c r="BJ3" s="171"/>
      <c r="BK3" s="171"/>
      <c r="BL3" s="171"/>
      <c r="BM3" s="171"/>
      <c r="BN3" s="171"/>
      <c r="BO3" s="173"/>
      <c r="BP3" s="173"/>
      <c r="BQ3" s="173"/>
      <c r="BR3" s="173"/>
      <c r="BS3" s="173"/>
      <c r="BT3" s="173"/>
      <c r="BU3" s="173"/>
      <c r="BV3" s="173"/>
      <c r="BW3" s="177"/>
      <c r="BX3" s="178"/>
      <c r="BY3" s="177"/>
      <c r="BZ3" s="178"/>
      <c r="CA3" s="171"/>
      <c r="CB3" s="171"/>
    </row>
    <row r="4" spans="1:80" s="49" customFormat="1" ht="14.25" customHeight="1" x14ac:dyDescent="0.15">
      <c r="A4" s="173"/>
      <c r="B4" s="173"/>
      <c r="C4" s="173"/>
      <c r="D4" s="173"/>
      <c r="E4" s="173"/>
      <c r="F4" s="173"/>
      <c r="G4" s="173"/>
      <c r="H4" s="171"/>
      <c r="I4" s="171"/>
      <c r="J4" s="171"/>
      <c r="K4" s="171"/>
      <c r="L4" s="171" t="s">
        <v>15</v>
      </c>
      <c r="M4" s="181" t="s">
        <v>3</v>
      </c>
      <c r="N4" s="171" t="s">
        <v>15</v>
      </c>
      <c r="O4" s="171" t="s">
        <v>3</v>
      </c>
      <c r="P4" s="171" t="s">
        <v>2</v>
      </c>
      <c r="Q4" s="171" t="s">
        <v>3</v>
      </c>
      <c r="R4" s="171" t="s">
        <v>2</v>
      </c>
      <c r="S4" s="171" t="s">
        <v>3</v>
      </c>
      <c r="T4" s="171" t="s">
        <v>2</v>
      </c>
      <c r="U4" s="171" t="s">
        <v>3</v>
      </c>
      <c r="V4" s="174"/>
      <c r="W4" s="182" t="s">
        <v>108</v>
      </c>
      <c r="X4" s="183"/>
      <c r="Y4" s="184"/>
      <c r="Z4" s="182" t="s">
        <v>112</v>
      </c>
      <c r="AA4" s="183"/>
      <c r="AB4" s="184"/>
      <c r="AC4" s="174"/>
      <c r="AD4" s="182" t="s">
        <v>108</v>
      </c>
      <c r="AE4" s="183"/>
      <c r="AF4" s="184"/>
      <c r="AG4" s="182" t="s">
        <v>112</v>
      </c>
      <c r="AH4" s="183"/>
      <c r="AI4" s="184"/>
      <c r="AJ4" s="174"/>
      <c r="AK4" s="182" t="s">
        <v>108</v>
      </c>
      <c r="AL4" s="183"/>
      <c r="AM4" s="184"/>
      <c r="AN4" s="182" t="s">
        <v>112</v>
      </c>
      <c r="AO4" s="183"/>
      <c r="AP4" s="184"/>
      <c r="AQ4" s="174"/>
      <c r="AR4" s="182" t="s">
        <v>108</v>
      </c>
      <c r="AS4" s="183"/>
      <c r="AT4" s="184"/>
      <c r="AU4" s="182" t="s">
        <v>112</v>
      </c>
      <c r="AV4" s="183"/>
      <c r="AW4" s="184"/>
      <c r="AX4" s="102" t="s">
        <v>157</v>
      </c>
      <c r="AY4" s="98" t="s">
        <v>159</v>
      </c>
      <c r="AZ4" s="173"/>
      <c r="BA4" s="173"/>
      <c r="BB4" s="173"/>
      <c r="BC4" s="173"/>
      <c r="BD4" s="173"/>
      <c r="BE4" s="177"/>
      <c r="BF4" s="178"/>
      <c r="BG4" s="173"/>
      <c r="BH4" s="51"/>
      <c r="BI4" s="172" t="s">
        <v>121</v>
      </c>
      <c r="BJ4" s="172" t="s">
        <v>122</v>
      </c>
      <c r="BK4" s="172" t="s">
        <v>123</v>
      </c>
      <c r="BL4" s="99"/>
      <c r="BM4" s="99"/>
      <c r="BN4" s="172" t="s">
        <v>124</v>
      </c>
      <c r="BO4" s="173"/>
      <c r="BP4" s="173"/>
      <c r="BQ4" s="173"/>
      <c r="BR4" s="173"/>
      <c r="BS4" s="173"/>
      <c r="BT4" s="173"/>
      <c r="BU4" s="173"/>
      <c r="BV4" s="173"/>
      <c r="BW4" s="177"/>
      <c r="BX4" s="178"/>
      <c r="BY4" s="177"/>
      <c r="BZ4" s="178"/>
      <c r="CA4" s="171"/>
      <c r="CB4" s="171"/>
    </row>
    <row r="5" spans="1:80" s="49" customFormat="1" ht="14.25" customHeight="1" x14ac:dyDescent="0.15">
      <c r="A5" s="173"/>
      <c r="B5" s="173"/>
      <c r="C5" s="173"/>
      <c r="D5" s="173"/>
      <c r="E5" s="173"/>
      <c r="F5" s="173"/>
      <c r="G5" s="173"/>
      <c r="H5" s="171"/>
      <c r="I5" s="171"/>
      <c r="J5" s="171"/>
      <c r="K5" s="171"/>
      <c r="L5" s="171"/>
      <c r="M5" s="181"/>
      <c r="N5" s="171"/>
      <c r="O5" s="171"/>
      <c r="P5" s="171"/>
      <c r="Q5" s="171"/>
      <c r="R5" s="171"/>
      <c r="S5" s="171"/>
      <c r="T5" s="171"/>
      <c r="U5" s="171"/>
      <c r="V5" s="171"/>
      <c r="W5" s="172" t="s">
        <v>109</v>
      </c>
      <c r="X5" s="172" t="s">
        <v>110</v>
      </c>
      <c r="Y5" s="172" t="s">
        <v>111</v>
      </c>
      <c r="Z5" s="172" t="s">
        <v>113</v>
      </c>
      <c r="AA5" s="172" t="s">
        <v>131</v>
      </c>
      <c r="AB5" s="172" t="s">
        <v>16</v>
      </c>
      <c r="AC5" s="171"/>
      <c r="AD5" s="172" t="s">
        <v>109</v>
      </c>
      <c r="AE5" s="172" t="s">
        <v>110</v>
      </c>
      <c r="AF5" s="172" t="s">
        <v>111</v>
      </c>
      <c r="AG5" s="172" t="s">
        <v>113</v>
      </c>
      <c r="AH5" s="172" t="s">
        <v>131</v>
      </c>
      <c r="AI5" s="172" t="s">
        <v>16</v>
      </c>
      <c r="AJ5" s="171"/>
      <c r="AK5" s="172" t="s">
        <v>109</v>
      </c>
      <c r="AL5" s="172" t="s">
        <v>110</v>
      </c>
      <c r="AM5" s="172" t="s">
        <v>111</v>
      </c>
      <c r="AN5" s="172" t="s">
        <v>113</v>
      </c>
      <c r="AO5" s="172" t="s">
        <v>131</v>
      </c>
      <c r="AP5" s="172" t="s">
        <v>16</v>
      </c>
      <c r="AQ5" s="171"/>
      <c r="AR5" s="172" t="s">
        <v>109</v>
      </c>
      <c r="AS5" s="172" t="s">
        <v>110</v>
      </c>
      <c r="AT5" s="172" t="s">
        <v>111</v>
      </c>
      <c r="AU5" s="172" t="s">
        <v>113</v>
      </c>
      <c r="AV5" s="172" t="s">
        <v>131</v>
      </c>
      <c r="AW5" s="172" t="s">
        <v>16</v>
      </c>
      <c r="AX5" s="96"/>
      <c r="AY5" s="96"/>
      <c r="AZ5" s="173"/>
      <c r="BA5" s="173"/>
      <c r="BB5" s="173"/>
      <c r="BC5" s="173"/>
      <c r="BD5" s="173"/>
      <c r="BE5" s="177"/>
      <c r="BF5" s="178"/>
      <c r="BG5" s="173"/>
      <c r="BH5" s="51"/>
      <c r="BI5" s="173"/>
      <c r="BJ5" s="173"/>
      <c r="BK5" s="173"/>
      <c r="BL5" s="100" t="s">
        <v>161</v>
      </c>
      <c r="BM5" s="100" t="s">
        <v>160</v>
      </c>
      <c r="BN5" s="173"/>
      <c r="BO5" s="173"/>
      <c r="BP5" s="173"/>
      <c r="BQ5" s="173"/>
      <c r="BR5" s="173"/>
      <c r="BS5" s="173"/>
      <c r="BT5" s="173"/>
      <c r="BU5" s="173"/>
      <c r="BV5" s="173"/>
      <c r="BW5" s="177"/>
      <c r="BX5" s="178"/>
      <c r="BY5" s="172">
        <v>1</v>
      </c>
      <c r="BZ5" s="172">
        <v>2</v>
      </c>
      <c r="CA5" s="171">
        <v>1</v>
      </c>
      <c r="CB5" s="171">
        <v>2</v>
      </c>
    </row>
    <row r="6" spans="1:80" s="52" customFormat="1" ht="14.25" x14ac:dyDescent="0.15">
      <c r="A6" s="174"/>
      <c r="B6" s="174"/>
      <c r="C6" s="174"/>
      <c r="D6" s="174"/>
      <c r="E6" s="174"/>
      <c r="F6" s="174"/>
      <c r="G6" s="174"/>
      <c r="H6" s="171"/>
      <c r="I6" s="171"/>
      <c r="J6" s="171"/>
      <c r="K6" s="171"/>
      <c r="L6" s="171"/>
      <c r="M6" s="181"/>
      <c r="N6" s="171"/>
      <c r="O6" s="171"/>
      <c r="P6" s="171"/>
      <c r="Q6" s="171"/>
      <c r="R6" s="171"/>
      <c r="S6" s="171"/>
      <c r="T6" s="171"/>
      <c r="U6" s="171"/>
      <c r="V6" s="171"/>
      <c r="W6" s="174"/>
      <c r="X6" s="174"/>
      <c r="Y6" s="174"/>
      <c r="Z6" s="174"/>
      <c r="AA6" s="174"/>
      <c r="AB6" s="174"/>
      <c r="AC6" s="171"/>
      <c r="AD6" s="174"/>
      <c r="AE6" s="174"/>
      <c r="AF6" s="174"/>
      <c r="AG6" s="174"/>
      <c r="AH6" s="174"/>
      <c r="AI6" s="174"/>
      <c r="AJ6" s="171"/>
      <c r="AK6" s="174"/>
      <c r="AL6" s="174"/>
      <c r="AM6" s="174"/>
      <c r="AN6" s="174"/>
      <c r="AO6" s="174"/>
      <c r="AP6" s="174"/>
      <c r="AQ6" s="171"/>
      <c r="AR6" s="174"/>
      <c r="AS6" s="174"/>
      <c r="AT6" s="174"/>
      <c r="AU6" s="174"/>
      <c r="AV6" s="174"/>
      <c r="AW6" s="174"/>
      <c r="AX6" s="97"/>
      <c r="AY6" s="97"/>
      <c r="AZ6" s="174"/>
      <c r="BA6" s="174"/>
      <c r="BB6" s="174"/>
      <c r="BC6" s="174"/>
      <c r="BD6" s="174"/>
      <c r="BE6" s="179"/>
      <c r="BF6" s="180"/>
      <c r="BG6" s="174"/>
      <c r="BH6" s="55"/>
      <c r="BI6" s="174"/>
      <c r="BJ6" s="174"/>
      <c r="BK6" s="174"/>
      <c r="BL6" s="101"/>
      <c r="BM6" s="101"/>
      <c r="BN6" s="174"/>
      <c r="BO6" s="174"/>
      <c r="BP6" s="174"/>
      <c r="BQ6" s="174"/>
      <c r="BR6" s="174"/>
      <c r="BS6" s="174"/>
      <c r="BT6" s="174"/>
      <c r="BU6" s="174"/>
      <c r="BV6" s="174"/>
      <c r="BW6" s="179"/>
      <c r="BX6" s="180"/>
      <c r="BY6" s="174"/>
      <c r="BZ6" s="174"/>
      <c r="CA6" s="171"/>
      <c r="CB6" s="171"/>
    </row>
    <row r="7" spans="1:80" x14ac:dyDescent="0.15">
      <c r="A7" s="115">
        <f>様式!F12</f>
        <v>0</v>
      </c>
      <c r="B7" s="115">
        <f>様式!F13</f>
        <v>0</v>
      </c>
      <c r="C7" s="115">
        <f>様式!F14</f>
        <v>0</v>
      </c>
      <c r="D7">
        <f>様式!D18</f>
        <v>0</v>
      </c>
      <c r="E7">
        <f>様式!D19</f>
        <v>0</v>
      </c>
      <c r="F7">
        <f>様式!G18</f>
        <v>0</v>
      </c>
      <c r="G7">
        <f>様式!G19</f>
        <v>0</v>
      </c>
      <c r="H7" s="9">
        <f>様式!E24</f>
        <v>0</v>
      </c>
      <c r="I7" s="9">
        <f>様式!E26</f>
        <v>0</v>
      </c>
      <c r="J7">
        <f>様式!E28</f>
        <v>0</v>
      </c>
      <c r="K7">
        <f>様式!E30</f>
        <v>0</v>
      </c>
      <c r="L7" s="9">
        <f>様式!C35</f>
        <v>0</v>
      </c>
      <c r="M7" s="10" t="e">
        <f>様式!C36</f>
        <v>#DIV/0!</v>
      </c>
      <c r="N7" s="9">
        <f>様式!D35</f>
        <v>0</v>
      </c>
      <c r="O7" s="10" t="e">
        <f>様式!D36</f>
        <v>#DIV/0!</v>
      </c>
      <c r="P7" s="9">
        <f>様式!E35</f>
        <v>0</v>
      </c>
      <c r="Q7" s="10" t="e">
        <f>様式!E36</f>
        <v>#DIV/0!</v>
      </c>
      <c r="R7" s="9">
        <f>様式!F35</f>
        <v>0</v>
      </c>
      <c r="S7" s="10" t="e">
        <f>様式!F36</f>
        <v>#DIV/0!</v>
      </c>
      <c r="T7" s="9">
        <f>様式!G35</f>
        <v>0</v>
      </c>
      <c r="U7" s="10" t="e">
        <f>様式!G36</f>
        <v>#DIV/0!</v>
      </c>
      <c r="V7" s="9">
        <f>様式!D47</f>
        <v>0</v>
      </c>
      <c r="W7" s="9">
        <f>様式!D43</f>
        <v>0</v>
      </c>
      <c r="X7" s="9">
        <f>様式!D45</f>
        <v>0</v>
      </c>
      <c r="Y7" s="9">
        <f>様式!D46</f>
        <v>0</v>
      </c>
      <c r="Z7" s="9">
        <f>様式!C51</f>
        <v>0</v>
      </c>
      <c r="AA7" s="9">
        <f>様式!C52</f>
        <v>0</v>
      </c>
      <c r="AB7" s="9">
        <f>様式!C53</f>
        <v>0</v>
      </c>
      <c r="AC7" s="9">
        <f>様式!E47</f>
        <v>0</v>
      </c>
      <c r="AD7" s="9">
        <f>様式!E43</f>
        <v>0</v>
      </c>
      <c r="AE7" s="9">
        <f>様式!E45</f>
        <v>0</v>
      </c>
      <c r="AF7" s="9">
        <f>様式!E46</f>
        <v>0</v>
      </c>
      <c r="AG7" s="9">
        <f>様式!D51</f>
        <v>0</v>
      </c>
      <c r="AH7" s="9">
        <f>様式!D52</f>
        <v>0</v>
      </c>
      <c r="AI7" s="9">
        <f>様式!D53</f>
        <v>0</v>
      </c>
      <c r="AJ7" s="9">
        <f>様式!F47</f>
        <v>0</v>
      </c>
      <c r="AK7" s="9">
        <f>様式!F43</f>
        <v>0</v>
      </c>
      <c r="AL7" s="9">
        <f>様式!F45</f>
        <v>0</v>
      </c>
      <c r="AM7" s="9">
        <f>様式!F46</f>
        <v>0</v>
      </c>
      <c r="AN7" s="9">
        <f>様式!E51</f>
        <v>0</v>
      </c>
      <c r="AO7" s="9">
        <f>様式!E52</f>
        <v>0</v>
      </c>
      <c r="AP7" s="9">
        <f>様式!E53</f>
        <v>0</v>
      </c>
      <c r="AQ7" s="9">
        <f>様式!G47</f>
        <v>0</v>
      </c>
      <c r="AR7" s="9">
        <f>様式!G43</f>
        <v>0</v>
      </c>
      <c r="AS7" s="9">
        <f>様式!G45</f>
        <v>0</v>
      </c>
      <c r="AT7" s="9">
        <f>様式!G46</f>
        <v>0</v>
      </c>
      <c r="AU7" s="9">
        <f>様式!F51</f>
        <v>0</v>
      </c>
      <c r="AV7" s="9">
        <f xml:space="preserve"> 様式!F52</f>
        <v>0</v>
      </c>
      <c r="AW7" s="9">
        <f>様式!F54</f>
        <v>0</v>
      </c>
      <c r="AX7" s="9" t="str">
        <f>IF(AX8=TRUE,"○","－")</f>
        <v>－</v>
      </c>
      <c r="AY7" s="9" t="e">
        <f>様式!#REF!</f>
        <v>#REF!</v>
      </c>
      <c r="AZ7" s="50" t="str">
        <f>AX7</f>
        <v>－</v>
      </c>
      <c r="BA7" s="50" t="str">
        <f>IF(BA8=TRUE,"○","－")</f>
        <v>－</v>
      </c>
      <c r="BB7" s="50" t="str">
        <f>IF(BB8=TRUE,"○","－")</f>
        <v>－</v>
      </c>
      <c r="BC7" s="50" t="str">
        <f>IF(BC8=TRUE,"○","－")</f>
        <v>－</v>
      </c>
      <c r="BD7" s="50" t="str">
        <f>IF(BD8=TRUE,"○","－")</f>
        <v>－</v>
      </c>
      <c r="BE7" s="50" t="str">
        <f>IF(BE8=TRUE,"○","－")</f>
        <v>－</v>
      </c>
      <c r="BF7" s="53" t="str">
        <f>様式!C64</f>
        <v>（　　　　　　　　　　　　　　　）</v>
      </c>
      <c r="BG7" s="50">
        <f>様式!C72</f>
        <v>0</v>
      </c>
      <c r="BH7" s="50">
        <f>様式!C76</f>
        <v>0</v>
      </c>
      <c r="BI7" s="50">
        <f>様式!D76</f>
        <v>0</v>
      </c>
      <c r="BJ7" s="50">
        <f>様式!E76</f>
        <v>0</v>
      </c>
      <c r="BK7" s="50">
        <f>様式!F76</f>
        <v>0</v>
      </c>
      <c r="BL7" s="50">
        <f>様式!G76</f>
        <v>0</v>
      </c>
      <c r="BM7" s="50">
        <f>様式!H76</f>
        <v>0</v>
      </c>
      <c r="BN7" s="50">
        <f>様式!I76</f>
        <v>0</v>
      </c>
      <c r="BO7" s="50">
        <f>様式!C79</f>
        <v>0</v>
      </c>
      <c r="BP7" s="50">
        <f>様式!C81</f>
        <v>0</v>
      </c>
      <c r="BQ7" s="50">
        <f>様式!D79</f>
        <v>0</v>
      </c>
      <c r="BR7" s="50" t="str">
        <f t="shared" ref="BR7:BW7" si="0">IF(BR8=TRUE,"○","－")</f>
        <v>－</v>
      </c>
      <c r="BS7" s="50" t="str">
        <f t="shared" si="0"/>
        <v>－</v>
      </c>
      <c r="BT7" s="50" t="str">
        <f t="shared" si="0"/>
        <v>－</v>
      </c>
      <c r="BU7" s="50" t="str">
        <f t="shared" si="0"/>
        <v>－</v>
      </c>
      <c r="BV7" s="50" t="str">
        <f t="shared" si="0"/>
        <v>－</v>
      </c>
      <c r="BW7" s="50" t="str">
        <f t="shared" si="0"/>
        <v>－</v>
      </c>
      <c r="BX7" s="50" t="str">
        <f>様式!H85</f>
        <v>（　　　　　　　）</v>
      </c>
      <c r="BY7" s="27">
        <f>様式!C94</f>
        <v>0</v>
      </c>
      <c r="BZ7" s="27">
        <f>様式!G94</f>
        <v>0</v>
      </c>
      <c r="CA7" s="27">
        <f>様式!C98</f>
        <v>0</v>
      </c>
      <c r="CB7" s="27">
        <f>様式!C99</f>
        <v>0</v>
      </c>
    </row>
    <row r="8" spans="1:80" x14ac:dyDescent="0.15">
      <c r="AX8" s="54" t="b">
        <v>0</v>
      </c>
      <c r="AZ8" s="54" t="b">
        <v>0</v>
      </c>
      <c r="BA8" s="54" t="b">
        <v>0</v>
      </c>
      <c r="BB8" s="54" t="b">
        <v>0</v>
      </c>
      <c r="BC8" s="54" t="b">
        <v>0</v>
      </c>
      <c r="BD8" s="54" t="b">
        <v>0</v>
      </c>
      <c r="BE8" s="54" t="b">
        <v>0</v>
      </c>
      <c r="BF8" s="54"/>
      <c r="BR8" s="54" t="b">
        <v>0</v>
      </c>
      <c r="BS8" s="54" t="b">
        <v>0</v>
      </c>
      <c r="BT8" s="54" t="b">
        <v>0</v>
      </c>
      <c r="BU8" s="54" t="b">
        <v>0</v>
      </c>
      <c r="BV8" s="54" t="b">
        <v>0</v>
      </c>
      <c r="BW8" s="54" t="b">
        <v>0</v>
      </c>
      <c r="BX8" s="54"/>
    </row>
  </sheetData>
  <mergeCells count="106">
    <mergeCell ref="L1:U1"/>
    <mergeCell ref="V1:AY1"/>
    <mergeCell ref="AX2:AY2"/>
    <mergeCell ref="BO2:BO6"/>
    <mergeCell ref="BQ2:BQ6"/>
    <mergeCell ref="BI4:BI6"/>
    <mergeCell ref="BJ4:BJ6"/>
    <mergeCell ref="BK4:BK6"/>
    <mergeCell ref="BN4:BN6"/>
    <mergeCell ref="BD2:BD6"/>
    <mergeCell ref="C1:C6"/>
    <mergeCell ref="D1:D6"/>
    <mergeCell ref="E1:E6"/>
    <mergeCell ref="F1:F6"/>
    <mergeCell ref="G1:G6"/>
    <mergeCell ref="BG2:BG6"/>
    <mergeCell ref="AZ2:AZ6"/>
    <mergeCell ref="BA2:BA6"/>
    <mergeCell ref="BB2:BB6"/>
    <mergeCell ref="BC2:BC6"/>
    <mergeCell ref="BE2:BF6"/>
    <mergeCell ref="AQ3:AW3"/>
    <mergeCell ref="AQ2:AW2"/>
    <mergeCell ref="BG1:BQ1"/>
    <mergeCell ref="AZ1:BF1"/>
    <mergeCell ref="AR5:AR6"/>
    <mergeCell ref="AS5:AS6"/>
    <mergeCell ref="AT5:AT6"/>
    <mergeCell ref="AV5:AV6"/>
    <mergeCell ref="AW5:AW6"/>
    <mergeCell ref="AM5:AM6"/>
    <mergeCell ref="AN5:AN6"/>
    <mergeCell ref="AO5:AO6"/>
    <mergeCell ref="AP5:AP6"/>
    <mergeCell ref="AQ4:AQ6"/>
    <mergeCell ref="AR4:AT4"/>
    <mergeCell ref="AF5:AF6"/>
    <mergeCell ref="W4:Y4"/>
    <mergeCell ref="AG5:AG6"/>
    <mergeCell ref="AH5:AH6"/>
    <mergeCell ref="AI5:AI6"/>
    <mergeCell ref="AJ2:AP2"/>
    <mergeCell ref="AJ3:AP3"/>
    <mergeCell ref="AK4:AM4"/>
    <mergeCell ref="AN4:AP4"/>
    <mergeCell ref="AK5:AK6"/>
    <mergeCell ref="AA5:AA6"/>
    <mergeCell ref="AB5:AB6"/>
    <mergeCell ref="V2:AB2"/>
    <mergeCell ref="AC2:AI2"/>
    <mergeCell ref="AC3:AI3"/>
    <mergeCell ref="AC4:AC6"/>
    <mergeCell ref="AD4:AF4"/>
    <mergeCell ref="AG4:AI4"/>
    <mergeCell ref="AD5:AD6"/>
    <mergeCell ref="AE5:AE6"/>
    <mergeCell ref="L2:O2"/>
    <mergeCell ref="T3:U3"/>
    <mergeCell ref="T2:U2"/>
    <mergeCell ref="T4:T6"/>
    <mergeCell ref="BH2:BN3"/>
    <mergeCell ref="Y5:Y6"/>
    <mergeCell ref="L4:L6"/>
    <mergeCell ref="W5:W6"/>
    <mergeCell ref="O4:O6"/>
    <mergeCell ref="P3:Q3"/>
    <mergeCell ref="CB5:CB6"/>
    <mergeCell ref="AJ4:AJ6"/>
    <mergeCell ref="BR2:BR6"/>
    <mergeCell ref="BS2:BS6"/>
    <mergeCell ref="BT2:BT6"/>
    <mergeCell ref="BY1:BZ4"/>
    <mergeCell ref="CA1:CB4"/>
    <mergeCell ref="AL5:AL6"/>
    <mergeCell ref="AU4:AW4"/>
    <mergeCell ref="AU5:AU6"/>
    <mergeCell ref="V4:V6"/>
    <mergeCell ref="P2:S2"/>
    <mergeCell ref="BP2:BP6"/>
    <mergeCell ref="BY5:BY6"/>
    <mergeCell ref="BZ5:BZ6"/>
    <mergeCell ref="CA5:CA6"/>
    <mergeCell ref="X5:X6"/>
    <mergeCell ref="V3:AB3"/>
    <mergeCell ref="Z4:AB4"/>
    <mergeCell ref="Z5:Z6"/>
    <mergeCell ref="A1:A6"/>
    <mergeCell ref="B1:B6"/>
    <mergeCell ref="H1:H6"/>
    <mergeCell ref="U4:U6"/>
    <mergeCell ref="I1:I6"/>
    <mergeCell ref="J1:J6"/>
    <mergeCell ref="K1:K6"/>
    <mergeCell ref="R4:R6"/>
    <mergeCell ref="S4:S6"/>
    <mergeCell ref="M4:M6"/>
    <mergeCell ref="L3:M3"/>
    <mergeCell ref="N3:O3"/>
    <mergeCell ref="BV2:BV6"/>
    <mergeCell ref="BW2:BX6"/>
    <mergeCell ref="BR1:BX1"/>
    <mergeCell ref="N4:N6"/>
    <mergeCell ref="R3:S3"/>
    <mergeCell ref="BU2:BU6"/>
    <mergeCell ref="P4:P6"/>
    <mergeCell ref="Q4:Q6"/>
  </mergeCells>
  <phoneticPr fontId="1"/>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55F9C-876B-499B-ACBC-189433763E06}">
  <sheetPr>
    <tabColor rgb="FFFFFF00"/>
  </sheetPr>
  <dimension ref="A1:I103"/>
  <sheetViews>
    <sheetView view="pageBreakPreview" topLeftCell="A91" zoomScaleNormal="100" zoomScaleSheetLayoutView="100" workbookViewId="0">
      <selection activeCell="B4" sqref="B4:I4"/>
    </sheetView>
  </sheetViews>
  <sheetFormatPr defaultRowHeight="13.5" x14ac:dyDescent="0.15"/>
  <cols>
    <col min="1" max="1" width="2.75" customWidth="1"/>
    <col min="2" max="9" width="12.375" customWidth="1"/>
    <col min="10" max="10" width="3.5" customWidth="1"/>
    <col min="11" max="12" width="10.5" customWidth="1"/>
  </cols>
  <sheetData>
    <row r="1" spans="1:9" ht="9.75" customHeight="1" x14ac:dyDescent="0.15"/>
    <row r="2" spans="1:9" x14ac:dyDescent="0.15">
      <c r="B2" s="38" t="s">
        <v>93</v>
      </c>
    </row>
    <row r="3" spans="1:9" ht="9.75" customHeight="1" thickBot="1" x14ac:dyDescent="0.2">
      <c r="A3" s="152"/>
      <c r="B3" s="153"/>
      <c r="C3" s="153"/>
      <c r="D3" s="153"/>
      <c r="E3" s="153"/>
      <c r="F3" s="153"/>
      <c r="G3" s="153"/>
      <c r="H3" s="153"/>
    </row>
    <row r="4" spans="1:9" ht="15" customHeight="1" x14ac:dyDescent="0.15">
      <c r="A4" s="19" t="s">
        <v>92</v>
      </c>
      <c r="B4" s="154" t="s">
        <v>206</v>
      </c>
      <c r="C4" s="155"/>
      <c r="D4" s="155"/>
      <c r="E4" s="155"/>
      <c r="F4" s="155"/>
      <c r="G4" s="155"/>
      <c r="H4" s="155"/>
      <c r="I4" s="156"/>
    </row>
    <row r="5" spans="1:9" ht="15" customHeight="1" x14ac:dyDescent="0.15">
      <c r="A5" s="19"/>
      <c r="B5" s="157" t="s">
        <v>195</v>
      </c>
      <c r="C5" s="158"/>
      <c r="D5" s="158"/>
      <c r="E5" s="158"/>
      <c r="F5" s="158"/>
      <c r="G5" s="158"/>
      <c r="H5" s="158"/>
      <c r="I5" s="159"/>
    </row>
    <row r="6" spans="1:9" ht="15" customHeight="1" x14ac:dyDescent="0.15">
      <c r="A6" s="19"/>
      <c r="B6" s="157" t="s">
        <v>95</v>
      </c>
      <c r="C6" s="158"/>
      <c r="D6" s="158"/>
      <c r="E6" s="158"/>
      <c r="F6" s="158"/>
      <c r="G6" s="158"/>
      <c r="H6" s="158"/>
      <c r="I6" s="159"/>
    </row>
    <row r="7" spans="1:9" ht="15" customHeight="1" x14ac:dyDescent="0.15">
      <c r="A7" s="19"/>
      <c r="B7" s="157" t="s">
        <v>97</v>
      </c>
      <c r="C7" s="158"/>
      <c r="D7" s="158"/>
      <c r="E7" s="158"/>
      <c r="F7" s="158"/>
      <c r="G7" s="158"/>
      <c r="H7" s="158"/>
      <c r="I7" s="159"/>
    </row>
    <row r="8" spans="1:9" ht="15" customHeight="1" thickBot="1" x14ac:dyDescent="0.2">
      <c r="A8" s="19"/>
      <c r="B8" s="160" t="s">
        <v>94</v>
      </c>
      <c r="C8" s="161"/>
      <c r="D8" s="161"/>
      <c r="E8" s="161"/>
      <c r="F8" s="161"/>
      <c r="G8" s="161"/>
      <c r="H8" s="161"/>
      <c r="I8" s="162"/>
    </row>
    <row r="9" spans="1:9" ht="12.75" customHeight="1" x14ac:dyDescent="0.15">
      <c r="A9" s="19"/>
      <c r="B9" s="163"/>
      <c r="C9" s="163"/>
      <c r="D9" s="163"/>
      <c r="E9" s="163"/>
      <c r="F9" s="163"/>
      <c r="G9" s="163"/>
      <c r="H9" s="163"/>
    </row>
    <row r="10" spans="1:9" ht="15" customHeight="1" x14ac:dyDescent="0.15">
      <c r="A10" s="164" t="s">
        <v>207</v>
      </c>
      <c r="B10" s="164"/>
      <c r="C10" s="164"/>
      <c r="D10" s="164"/>
      <c r="E10" s="164"/>
      <c r="F10" s="164"/>
      <c r="G10" s="164"/>
      <c r="H10" s="164"/>
      <c r="I10" s="164"/>
    </row>
    <row r="11" spans="1:9" ht="12.75" customHeight="1" x14ac:dyDescent="0.15"/>
    <row r="12" spans="1:9" ht="19.5" customHeight="1" x14ac:dyDescent="0.15">
      <c r="E12" s="82" t="s">
        <v>0</v>
      </c>
      <c r="F12" s="142" t="s">
        <v>96</v>
      </c>
      <c r="G12" s="143"/>
      <c r="H12" s="143"/>
      <c r="I12" s="144"/>
    </row>
    <row r="13" spans="1:9" ht="19.5" customHeight="1" x14ac:dyDescent="0.15">
      <c r="E13" s="82" t="s">
        <v>7</v>
      </c>
      <c r="F13" s="142" t="s">
        <v>75</v>
      </c>
      <c r="G13" s="143"/>
      <c r="H13" s="143"/>
      <c r="I13" s="144"/>
    </row>
    <row r="14" spans="1:9" ht="19.5" customHeight="1" x14ac:dyDescent="0.15">
      <c r="E14" s="82" t="s">
        <v>35</v>
      </c>
      <c r="F14" s="142" t="s">
        <v>154</v>
      </c>
      <c r="G14" s="143"/>
      <c r="H14" s="143"/>
      <c r="I14" s="144"/>
    </row>
    <row r="16" spans="1:9" x14ac:dyDescent="0.15">
      <c r="B16" s="6" t="s">
        <v>179</v>
      </c>
    </row>
    <row r="18" spans="2:8" ht="22.5" customHeight="1" x14ac:dyDescent="0.15">
      <c r="B18" s="16" t="s">
        <v>51</v>
      </c>
      <c r="C18" s="17"/>
      <c r="D18" s="59" t="s">
        <v>133</v>
      </c>
      <c r="E18" s="16" t="s">
        <v>53</v>
      </c>
      <c r="F18" s="17"/>
      <c r="G18" s="59" t="s">
        <v>134</v>
      </c>
    </row>
    <row r="19" spans="2:8" ht="22.5" customHeight="1" x14ac:dyDescent="0.15">
      <c r="B19" s="16" t="s">
        <v>52</v>
      </c>
      <c r="C19" s="17"/>
      <c r="D19" s="59" t="s">
        <v>135</v>
      </c>
      <c r="E19" s="16" t="s">
        <v>54</v>
      </c>
      <c r="F19" s="17"/>
      <c r="G19" s="59" t="s">
        <v>134</v>
      </c>
    </row>
    <row r="20" spans="2:8" ht="13.5" customHeight="1" x14ac:dyDescent="0.15">
      <c r="B20" s="8"/>
      <c r="C20" s="8"/>
      <c r="D20" s="8"/>
    </row>
    <row r="21" spans="2:8" ht="22.5" customHeight="1" x14ac:dyDescent="0.15">
      <c r="B21" s="4" t="s">
        <v>55</v>
      </c>
      <c r="C21" s="8"/>
      <c r="D21" s="8"/>
    </row>
    <row r="22" spans="2:8" ht="15.6" customHeight="1" x14ac:dyDescent="0.15">
      <c r="B22" s="35" t="s">
        <v>208</v>
      </c>
      <c r="C22" s="8"/>
      <c r="D22" s="8"/>
    </row>
    <row r="23" spans="2:8" ht="13.15" customHeight="1" x14ac:dyDescent="0.15"/>
    <row r="24" spans="2:8" ht="21" customHeight="1" x14ac:dyDescent="0.15">
      <c r="B24" s="109" t="s">
        <v>198</v>
      </c>
      <c r="C24" s="109"/>
      <c r="E24" s="145">
        <v>323425</v>
      </c>
      <c r="F24" s="146"/>
      <c r="G24" t="s">
        <v>9</v>
      </c>
    </row>
    <row r="25" spans="2:8" ht="13.15" customHeight="1" x14ac:dyDescent="0.15">
      <c r="B25" s="18"/>
      <c r="C25" s="18"/>
    </row>
    <row r="26" spans="2:8" ht="19.5" customHeight="1" x14ac:dyDescent="0.15">
      <c r="B26" s="109" t="s">
        <v>199</v>
      </c>
      <c r="C26" s="109"/>
      <c r="D26" s="56"/>
      <c r="E26" s="145">
        <v>71829</v>
      </c>
      <c r="F26" s="146"/>
      <c r="G26" s="5" t="s">
        <v>6</v>
      </c>
      <c r="H26" s="58"/>
    </row>
    <row r="27" spans="2:8" ht="13.15" customHeight="1" x14ac:dyDescent="0.15">
      <c r="B27" s="5"/>
      <c r="C27" s="5"/>
    </row>
    <row r="28" spans="2:8" ht="19.5" customHeight="1" x14ac:dyDescent="0.15">
      <c r="B28" s="109" t="s">
        <v>200</v>
      </c>
      <c r="C28" s="109"/>
      <c r="E28" s="147">
        <v>0.67</v>
      </c>
      <c r="F28" s="148"/>
    </row>
    <row r="29" spans="2:8" ht="13.15" customHeight="1" x14ac:dyDescent="0.15">
      <c r="B29" s="5"/>
      <c r="C29" s="5"/>
    </row>
    <row r="30" spans="2:8" ht="18.75" customHeight="1" x14ac:dyDescent="0.15">
      <c r="B30" s="109" t="s">
        <v>201</v>
      </c>
      <c r="C30" s="109"/>
      <c r="E30" s="135" t="s">
        <v>149</v>
      </c>
      <c r="F30" s="136"/>
    </row>
    <row r="31" spans="2:8" ht="13.15" customHeight="1" x14ac:dyDescent="0.15">
      <c r="B31" s="5"/>
      <c r="C31" s="5"/>
    </row>
    <row r="32" spans="2:8" x14ac:dyDescent="0.15">
      <c r="B32" s="109" t="s">
        <v>202</v>
      </c>
      <c r="C32" s="109"/>
    </row>
    <row r="33" spans="2:7" ht="13.15" customHeight="1" x14ac:dyDescent="0.15">
      <c r="G33" s="5" t="s">
        <v>6</v>
      </c>
    </row>
    <row r="34" spans="2:7" ht="22.15" customHeight="1" x14ac:dyDescent="0.15">
      <c r="B34" s="137"/>
      <c r="C34" s="137" t="s">
        <v>72</v>
      </c>
      <c r="D34" s="137"/>
      <c r="E34" s="137" t="s">
        <v>73</v>
      </c>
      <c r="F34" s="137"/>
      <c r="G34" s="138" t="s">
        <v>4</v>
      </c>
    </row>
    <row r="35" spans="2:7" ht="22.15" customHeight="1" x14ac:dyDescent="0.15">
      <c r="B35" s="137"/>
      <c r="C35" s="7" t="s">
        <v>22</v>
      </c>
      <c r="D35" s="82" t="s">
        <v>1</v>
      </c>
      <c r="E35" s="24" t="s">
        <v>70</v>
      </c>
      <c r="F35" s="25" t="s">
        <v>71</v>
      </c>
      <c r="G35" s="139"/>
    </row>
    <row r="36" spans="2:7" ht="22.5" customHeight="1" x14ac:dyDescent="0.15">
      <c r="B36" s="82" t="s">
        <v>2</v>
      </c>
      <c r="C36" s="11">
        <v>4810</v>
      </c>
      <c r="D36" s="11">
        <v>3617</v>
      </c>
      <c r="E36" s="11">
        <v>1000</v>
      </c>
      <c r="F36" s="11">
        <v>3012</v>
      </c>
      <c r="G36" s="2">
        <f>SUM(C36:F36)</f>
        <v>12439</v>
      </c>
    </row>
    <row r="37" spans="2:7" ht="22.5" customHeight="1" x14ac:dyDescent="0.15">
      <c r="B37" s="82" t="s">
        <v>3</v>
      </c>
      <c r="C37" s="1">
        <f>C36/G36</f>
        <v>0.38668703271967197</v>
      </c>
      <c r="D37" s="1">
        <f>D36/G36</f>
        <v>0.29077900152745395</v>
      </c>
      <c r="E37" s="1">
        <f>E36/G36</f>
        <v>8.0392314494734302E-2</v>
      </c>
      <c r="F37" s="1">
        <f>F36/G36</f>
        <v>0.24214165125813972</v>
      </c>
      <c r="G37" s="1">
        <f>G36/G36</f>
        <v>1</v>
      </c>
    </row>
    <row r="38" spans="2:7" ht="13.15" customHeight="1" x14ac:dyDescent="0.15"/>
    <row r="39" spans="2:7" ht="13.15" customHeight="1" x14ac:dyDescent="0.15">
      <c r="B39" s="109" t="s">
        <v>203</v>
      </c>
    </row>
    <row r="40" spans="2:7" ht="12.75" customHeight="1" x14ac:dyDescent="0.15">
      <c r="B40" s="118" t="s">
        <v>191</v>
      </c>
    </row>
    <row r="41" spans="2:7" ht="13.15" customHeight="1" x14ac:dyDescent="0.15"/>
    <row r="42" spans="2:7" ht="18.75" customHeight="1" x14ac:dyDescent="0.15">
      <c r="B42" t="s">
        <v>142</v>
      </c>
      <c r="F42" t="s">
        <v>79</v>
      </c>
    </row>
    <row r="43" spans="2:7" ht="28.9" customHeight="1" x14ac:dyDescent="0.15">
      <c r="B43" s="140"/>
      <c r="C43" s="141"/>
      <c r="D43" s="21" t="s">
        <v>80</v>
      </c>
      <c r="E43" s="21" t="s">
        <v>81</v>
      </c>
      <c r="F43" s="21" t="s">
        <v>82</v>
      </c>
      <c r="G43" s="82" t="s">
        <v>8</v>
      </c>
    </row>
    <row r="44" spans="2:7" ht="22.5" customHeight="1" x14ac:dyDescent="0.15">
      <c r="B44" s="131" t="s">
        <v>83</v>
      </c>
      <c r="C44" s="132"/>
      <c r="D44" s="11">
        <v>1034</v>
      </c>
      <c r="E44" s="11">
        <v>802</v>
      </c>
      <c r="F44" s="11">
        <v>0</v>
      </c>
      <c r="G44" s="3">
        <f>SUM(D44:F44)</f>
        <v>1836</v>
      </c>
    </row>
    <row r="45" spans="2:7" ht="22.5" customHeight="1" x14ac:dyDescent="0.15">
      <c r="B45" s="61"/>
      <c r="C45" s="29" t="s">
        <v>180</v>
      </c>
      <c r="D45" s="11">
        <v>534</v>
      </c>
      <c r="E45" s="11">
        <v>1</v>
      </c>
      <c r="F45" s="11">
        <v>0</v>
      </c>
      <c r="G45" s="3">
        <f>SUM(D45:F45)</f>
        <v>535</v>
      </c>
    </row>
    <row r="46" spans="2:7" ht="22.5" customHeight="1" x14ac:dyDescent="0.15">
      <c r="B46" s="133" t="s">
        <v>84</v>
      </c>
      <c r="C46" s="134"/>
      <c r="D46" s="11">
        <v>450</v>
      </c>
      <c r="E46" s="11">
        <v>462</v>
      </c>
      <c r="F46" s="11">
        <v>214</v>
      </c>
      <c r="G46" s="3">
        <f>SUM(D46:F46)</f>
        <v>1126</v>
      </c>
    </row>
    <row r="47" spans="2:7" ht="22.5" customHeight="1" thickBot="1" x14ac:dyDescent="0.2">
      <c r="B47" s="190" t="s">
        <v>85</v>
      </c>
      <c r="C47" s="190"/>
      <c r="D47" s="88">
        <v>0</v>
      </c>
      <c r="E47" s="88">
        <v>0</v>
      </c>
      <c r="F47" s="88">
        <v>0</v>
      </c>
      <c r="G47" s="89">
        <f>SUM(D47:F47)</f>
        <v>0</v>
      </c>
    </row>
    <row r="48" spans="2:7" ht="21.95" customHeight="1" thickBot="1" x14ac:dyDescent="0.2">
      <c r="B48" s="137" t="s">
        <v>140</v>
      </c>
      <c r="C48" s="137"/>
      <c r="D48" s="90">
        <f>SUM(D44,D46:D47)</f>
        <v>1484</v>
      </c>
      <c r="E48" s="90">
        <f>SUM(E44,E46:E47)</f>
        <v>1264</v>
      </c>
      <c r="F48" s="90">
        <f>SUM(F44,F46:F47)</f>
        <v>214</v>
      </c>
      <c r="G48" s="121">
        <f>SUM(G44,G46:G47)</f>
        <v>2962</v>
      </c>
    </row>
    <row r="49" spans="2:8" ht="21.95" customHeight="1" x14ac:dyDescent="0.15">
      <c r="B49" s="8"/>
      <c r="C49" s="8"/>
      <c r="D49" s="33"/>
      <c r="E49" s="33"/>
      <c r="F49" s="33"/>
      <c r="G49" s="66"/>
    </row>
    <row r="50" spans="2:8" ht="22.5" customHeight="1" x14ac:dyDescent="0.15">
      <c r="B50" s="4" t="s">
        <v>181</v>
      </c>
      <c r="C50" s="65"/>
      <c r="D50" s="33"/>
      <c r="E50" s="33"/>
      <c r="F50" t="s">
        <v>79</v>
      </c>
      <c r="G50" s="66"/>
    </row>
    <row r="51" spans="2:8" ht="30" customHeight="1" x14ac:dyDescent="0.15">
      <c r="B51" s="67"/>
      <c r="C51" s="21" t="s">
        <v>80</v>
      </c>
      <c r="D51" s="21" t="s">
        <v>81</v>
      </c>
      <c r="E51" s="21" t="s">
        <v>82</v>
      </c>
      <c r="F51" s="82" t="s">
        <v>8</v>
      </c>
      <c r="G51" s="66"/>
    </row>
    <row r="52" spans="2:8" ht="22.5" customHeight="1" x14ac:dyDescent="0.15">
      <c r="B52" s="61" t="s">
        <v>86</v>
      </c>
      <c r="C52" s="62">
        <v>440</v>
      </c>
      <c r="D52" s="62">
        <v>537</v>
      </c>
      <c r="E52" s="62">
        <v>0</v>
      </c>
      <c r="F52" s="63">
        <f>SUM(C52:E52)</f>
        <v>977</v>
      </c>
    </row>
    <row r="53" spans="2:8" ht="28.5" customHeight="1" x14ac:dyDescent="0.15">
      <c r="B53" s="83" t="s">
        <v>182</v>
      </c>
      <c r="C53" s="11">
        <v>1044</v>
      </c>
      <c r="D53" s="11">
        <v>727</v>
      </c>
      <c r="E53" s="11">
        <v>214</v>
      </c>
      <c r="F53" s="3">
        <f>SUM(C53:E53)</f>
        <v>1985</v>
      </c>
    </row>
    <row r="54" spans="2:8" ht="22.5" customHeight="1" thickBot="1" x14ac:dyDescent="0.2">
      <c r="B54" s="82" t="s">
        <v>16</v>
      </c>
      <c r="C54" s="88">
        <v>0</v>
      </c>
      <c r="D54" s="88">
        <v>0</v>
      </c>
      <c r="E54" s="88">
        <v>0</v>
      </c>
      <c r="F54" s="89">
        <f>SUM(C54:E54)</f>
        <v>0</v>
      </c>
    </row>
    <row r="55" spans="2:8" ht="22.5" customHeight="1" thickBot="1" x14ac:dyDescent="0.2">
      <c r="B55" s="84" t="s">
        <v>140</v>
      </c>
      <c r="C55" s="90">
        <f>SUM(C52:C54)</f>
        <v>1484</v>
      </c>
      <c r="D55" s="91">
        <f>SUM(D52:D54)</f>
        <v>1264</v>
      </c>
      <c r="E55" s="91">
        <f>SUM(E52:E54)</f>
        <v>214</v>
      </c>
      <c r="F55" s="92">
        <f>SUM(F52:F54)</f>
        <v>2962</v>
      </c>
      <c r="G55" s="66"/>
    </row>
    <row r="56" spans="2:8" ht="12.75" customHeight="1" x14ac:dyDescent="0.15">
      <c r="C56" s="35"/>
    </row>
    <row r="57" spans="2:8" ht="13.15" customHeight="1" x14ac:dyDescent="0.15">
      <c r="B57" s="108" t="s">
        <v>209</v>
      </c>
      <c r="C57" s="20"/>
      <c r="D57" s="20"/>
      <c r="E57" s="22" t="s">
        <v>68</v>
      </c>
      <c r="F57" s="20"/>
      <c r="G57" s="20"/>
      <c r="H57" s="20"/>
    </row>
    <row r="58" spans="2:8" ht="6" customHeight="1" x14ac:dyDescent="0.15">
      <c r="B58" s="6"/>
      <c r="C58" s="20"/>
      <c r="D58" s="20"/>
      <c r="E58" s="20"/>
      <c r="F58" s="20"/>
      <c r="G58" s="20"/>
      <c r="H58" s="20"/>
    </row>
    <row r="59" spans="2:8" ht="22.15" customHeight="1" x14ac:dyDescent="0.15">
      <c r="B59" s="6"/>
      <c r="C59" s="20"/>
      <c r="D59" s="20"/>
      <c r="E59" s="20"/>
      <c r="F59" s="20"/>
      <c r="G59" s="20"/>
      <c r="H59" s="20"/>
    </row>
    <row r="60" spans="2:8" ht="22.15" customHeight="1" x14ac:dyDescent="0.15">
      <c r="B60" s="6"/>
      <c r="C60" s="20"/>
      <c r="D60" s="20"/>
      <c r="E60" s="20"/>
      <c r="F60" s="20"/>
      <c r="G60" s="20"/>
      <c r="H60" s="20"/>
    </row>
    <row r="61" spans="2:8" ht="22.15" customHeight="1" x14ac:dyDescent="0.15">
      <c r="B61" s="6"/>
      <c r="C61" s="20"/>
      <c r="D61" s="20"/>
      <c r="E61" s="20"/>
      <c r="F61" s="20"/>
      <c r="G61" s="20"/>
      <c r="H61" s="20"/>
    </row>
    <row r="62" spans="2:8" ht="22.15" customHeight="1" x14ac:dyDescent="0.15">
      <c r="B62" s="6"/>
      <c r="C62" s="20"/>
      <c r="D62" s="20"/>
      <c r="E62" s="20"/>
      <c r="F62" s="20"/>
      <c r="G62" s="20"/>
      <c r="H62" s="20"/>
    </row>
    <row r="63" spans="2:8" ht="22.15" customHeight="1" x14ac:dyDescent="0.15">
      <c r="B63" s="6"/>
      <c r="C63" s="22"/>
      <c r="D63" s="22"/>
      <c r="E63" s="22"/>
      <c r="F63" s="22"/>
      <c r="G63" s="23"/>
      <c r="H63" s="22"/>
    </row>
    <row r="64" spans="2:8" ht="22.15" customHeight="1" x14ac:dyDescent="0.15">
      <c r="B64" s="26"/>
      <c r="C64" s="163" t="s">
        <v>74</v>
      </c>
      <c r="D64" s="163"/>
      <c r="E64" s="26"/>
    </row>
    <row r="65" spans="1:9" ht="12" customHeight="1" x14ac:dyDescent="0.15">
      <c r="A65" s="27"/>
      <c r="B65" s="28"/>
      <c r="C65" s="27"/>
    </row>
    <row r="66" spans="1:9" ht="13.15" customHeight="1" x14ac:dyDescent="0.15">
      <c r="A66" s="27"/>
      <c r="B66" s="107" t="s">
        <v>205</v>
      </c>
      <c r="C66" s="27"/>
      <c r="E66" s="5"/>
    </row>
    <row r="67" spans="1:9" ht="6" customHeight="1" x14ac:dyDescent="0.15">
      <c r="A67" s="27"/>
      <c r="B67" s="27"/>
      <c r="C67" s="27"/>
    </row>
    <row r="68" spans="1:9" x14ac:dyDescent="0.15">
      <c r="B68" t="s">
        <v>148</v>
      </c>
    </row>
    <row r="69" spans="1:9" ht="6" customHeight="1" x14ac:dyDescent="0.15"/>
    <row r="70" spans="1:9" ht="13.15" customHeight="1" x14ac:dyDescent="0.15">
      <c r="B70" s="137"/>
      <c r="C70" s="165" t="s">
        <v>78</v>
      </c>
      <c r="D70" s="166"/>
      <c r="E70" s="68"/>
      <c r="F70" s="68"/>
      <c r="G70" s="68"/>
      <c r="H70" s="68"/>
    </row>
    <row r="71" spans="1:9" ht="29.25" customHeight="1" x14ac:dyDescent="0.15">
      <c r="B71" s="137"/>
      <c r="C71" s="165"/>
      <c r="D71" s="166"/>
      <c r="E71" s="69"/>
      <c r="F71" s="69"/>
      <c r="G71" s="69"/>
      <c r="H71" s="69"/>
    </row>
    <row r="72" spans="1:9" ht="21.75" customHeight="1" x14ac:dyDescent="0.15">
      <c r="B72" s="82" t="s">
        <v>143</v>
      </c>
      <c r="C72" s="11">
        <v>1890</v>
      </c>
      <c r="D72" s="66"/>
      <c r="E72" s="33"/>
      <c r="F72" s="33"/>
      <c r="G72" s="33"/>
      <c r="H72" s="70"/>
    </row>
    <row r="73" spans="1:9" ht="9" customHeight="1" x14ac:dyDescent="0.15">
      <c r="B73" s="72"/>
      <c r="C73" s="31"/>
      <c r="D73" s="33"/>
      <c r="E73" s="33"/>
      <c r="F73" s="33"/>
      <c r="G73" s="33"/>
      <c r="H73" s="34"/>
    </row>
    <row r="74" spans="1:9" ht="17.25" customHeight="1" x14ac:dyDescent="0.15">
      <c r="B74" s="167"/>
      <c r="C74" s="169" t="s">
        <v>87</v>
      </c>
      <c r="D74" s="30"/>
      <c r="E74" s="30"/>
      <c r="F74" s="30"/>
      <c r="G74" s="30"/>
      <c r="H74" s="78"/>
      <c r="I74" s="76"/>
    </row>
    <row r="75" spans="1:9" ht="17.25" customHeight="1" x14ac:dyDescent="0.15">
      <c r="B75" s="168"/>
      <c r="C75" s="170"/>
      <c r="D75" s="29" t="s">
        <v>88</v>
      </c>
      <c r="E75" s="29" t="s">
        <v>89</v>
      </c>
      <c r="F75" s="29" t="s">
        <v>90</v>
      </c>
      <c r="G75" s="77" t="s">
        <v>147</v>
      </c>
      <c r="H75" s="75" t="s">
        <v>141</v>
      </c>
      <c r="I75" s="29" t="s">
        <v>91</v>
      </c>
    </row>
    <row r="76" spans="1:9" ht="21.75" customHeight="1" x14ac:dyDescent="0.15">
      <c r="B76" s="71" t="s">
        <v>144</v>
      </c>
      <c r="C76" s="37">
        <f>SUM(D76:I76)</f>
        <v>800</v>
      </c>
      <c r="D76" s="11">
        <v>500</v>
      </c>
      <c r="E76" s="11">
        <v>300</v>
      </c>
      <c r="F76" s="11">
        <v>0</v>
      </c>
      <c r="G76" s="36">
        <v>0</v>
      </c>
      <c r="H76" s="36">
        <v>0</v>
      </c>
      <c r="I76" s="36">
        <v>0</v>
      </c>
    </row>
    <row r="77" spans="1:9" ht="9" customHeight="1" x14ac:dyDescent="0.15">
      <c r="B77" s="73"/>
      <c r="C77" s="37"/>
      <c r="D77" s="60"/>
      <c r="E77" s="32"/>
      <c r="F77" s="33"/>
      <c r="G77" s="70"/>
      <c r="H77" s="34"/>
    </row>
    <row r="78" spans="1:9" ht="22.15" customHeight="1" x14ac:dyDescent="0.15">
      <c r="B78" s="82"/>
      <c r="C78" s="74" t="s">
        <v>16</v>
      </c>
      <c r="D78" s="74" t="s">
        <v>146</v>
      </c>
      <c r="E78" s="32"/>
      <c r="F78" s="33"/>
      <c r="G78" s="33"/>
      <c r="H78" s="34"/>
    </row>
    <row r="79" spans="1:9" ht="22.15" customHeight="1" x14ac:dyDescent="0.15">
      <c r="B79" s="82" t="s">
        <v>145</v>
      </c>
      <c r="C79" s="11">
        <v>0</v>
      </c>
      <c r="D79" s="37">
        <f>C72+C76+C79</f>
        <v>2690</v>
      </c>
      <c r="E79" s="32"/>
      <c r="F79" s="33"/>
      <c r="G79" s="33"/>
      <c r="H79" s="34"/>
    </row>
    <row r="80" spans="1:9" ht="6.75" customHeight="1" x14ac:dyDescent="0.15"/>
    <row r="81" spans="2:9" ht="30.75" customHeight="1" x14ac:dyDescent="0.15">
      <c r="B81" s="81" t="s">
        <v>17</v>
      </c>
      <c r="C81" s="149" t="s">
        <v>150</v>
      </c>
      <c r="D81" s="150"/>
      <c r="E81" s="150"/>
      <c r="F81" s="150"/>
      <c r="G81" s="150"/>
      <c r="H81" s="150"/>
      <c r="I81" s="151"/>
    </row>
    <row r="82" spans="2:9" ht="10.5" customHeight="1" x14ac:dyDescent="0.15">
      <c r="B82" s="79"/>
      <c r="C82" s="80"/>
      <c r="D82" s="80"/>
      <c r="E82" s="80"/>
      <c r="F82" s="80"/>
      <c r="G82" s="80"/>
      <c r="H82" s="80"/>
    </row>
    <row r="83" spans="2:9" x14ac:dyDescent="0.15">
      <c r="B83" s="106" t="s">
        <v>204</v>
      </c>
    </row>
    <row r="84" spans="2:9" ht="6" customHeight="1" x14ac:dyDescent="0.15"/>
    <row r="85" spans="2:9" ht="22.15" customHeight="1" x14ac:dyDescent="0.15">
      <c r="H85" t="s">
        <v>69</v>
      </c>
    </row>
    <row r="86" spans="2:9" ht="12" customHeight="1" x14ac:dyDescent="0.15"/>
    <row r="87" spans="2:9" ht="12" customHeight="1" x14ac:dyDescent="0.15">
      <c r="B87" t="s">
        <v>76</v>
      </c>
    </row>
    <row r="88" spans="2:9" ht="6" customHeight="1" x14ac:dyDescent="0.15"/>
    <row r="89" spans="2:9" x14ac:dyDescent="0.15">
      <c r="B89" s="5" t="s">
        <v>193</v>
      </c>
    </row>
    <row r="90" spans="2:9" x14ac:dyDescent="0.15">
      <c r="B90" s="4" t="s">
        <v>137</v>
      </c>
    </row>
    <row r="91" spans="2:9" x14ac:dyDescent="0.15">
      <c r="B91" s="4" t="s">
        <v>138</v>
      </c>
    </row>
    <row r="92" spans="2:9" x14ac:dyDescent="0.15">
      <c r="B92" t="s">
        <v>10</v>
      </c>
    </row>
    <row r="93" spans="2:9" ht="5.25" customHeight="1" x14ac:dyDescent="0.15"/>
    <row r="94" spans="2:9" ht="12.95" customHeight="1" x14ac:dyDescent="0.15">
      <c r="B94" t="s">
        <v>163</v>
      </c>
    </row>
    <row r="95" spans="2:9" ht="30" customHeight="1" x14ac:dyDescent="0.15">
      <c r="B95" s="105" t="s">
        <v>164</v>
      </c>
      <c r="C95" s="135" t="s">
        <v>151</v>
      </c>
      <c r="D95" s="136"/>
      <c r="E95" s="104" t="s">
        <v>165</v>
      </c>
      <c r="F95" s="135" t="s">
        <v>152</v>
      </c>
      <c r="G95" s="136"/>
    </row>
    <row r="96" spans="2:9" ht="12" customHeight="1" x14ac:dyDescent="0.15"/>
    <row r="97" spans="2:9" x14ac:dyDescent="0.15">
      <c r="B97" t="s">
        <v>77</v>
      </c>
    </row>
    <row r="98" spans="2:9" ht="6" customHeight="1" x14ac:dyDescent="0.15"/>
    <row r="99" spans="2:9" ht="72.599999999999994" customHeight="1" x14ac:dyDescent="0.15">
      <c r="B99" s="116" t="s">
        <v>164</v>
      </c>
      <c r="C99" s="187" t="s">
        <v>155</v>
      </c>
      <c r="D99" s="188"/>
      <c r="E99" s="188"/>
      <c r="F99" s="188"/>
      <c r="G99" s="188"/>
      <c r="H99" s="188"/>
      <c r="I99" s="189"/>
    </row>
    <row r="100" spans="2:9" ht="72.599999999999994" customHeight="1" x14ac:dyDescent="0.15">
      <c r="B100" s="117" t="s">
        <v>165</v>
      </c>
      <c r="C100" s="187" t="s">
        <v>153</v>
      </c>
      <c r="D100" s="188"/>
      <c r="E100" s="188"/>
      <c r="F100" s="188"/>
      <c r="G100" s="188"/>
      <c r="H100" s="188"/>
      <c r="I100" s="189"/>
    </row>
    <row r="102" spans="2:9" ht="18" customHeight="1" x14ac:dyDescent="0.15">
      <c r="H102" s="39" t="s">
        <v>139</v>
      </c>
    </row>
    <row r="103" spans="2:9" x14ac:dyDescent="0.15">
      <c r="F103" s="39"/>
      <c r="H103" s="39"/>
    </row>
  </sheetData>
  <mergeCells count="35">
    <mergeCell ref="B9:H9"/>
    <mergeCell ref="A3:H3"/>
    <mergeCell ref="B4:I4"/>
    <mergeCell ref="B5:I5"/>
    <mergeCell ref="B6:I6"/>
    <mergeCell ref="B7:I7"/>
    <mergeCell ref="B8:I8"/>
    <mergeCell ref="A10:I10"/>
    <mergeCell ref="F12:I12"/>
    <mergeCell ref="F13:I13"/>
    <mergeCell ref="F14:I14"/>
    <mergeCell ref="E24:F24"/>
    <mergeCell ref="B70:B71"/>
    <mergeCell ref="C70:C71"/>
    <mergeCell ref="D70:D71"/>
    <mergeCell ref="B46:C46"/>
    <mergeCell ref="B47:C47"/>
    <mergeCell ref="B74:B75"/>
    <mergeCell ref="C74:C75"/>
    <mergeCell ref="E26:F26"/>
    <mergeCell ref="E28:F28"/>
    <mergeCell ref="E30:F30"/>
    <mergeCell ref="B34:B35"/>
    <mergeCell ref="C34:D34"/>
    <mergeCell ref="B48:C48"/>
    <mergeCell ref="C99:I99"/>
    <mergeCell ref="C100:I100"/>
    <mergeCell ref="C95:D95"/>
    <mergeCell ref="F95:G95"/>
    <mergeCell ref="C81:I81"/>
    <mergeCell ref="G34:G35"/>
    <mergeCell ref="C64:D64"/>
    <mergeCell ref="E34:F34"/>
    <mergeCell ref="B43:C43"/>
    <mergeCell ref="B44:C44"/>
  </mergeCells>
  <phoneticPr fontId="1"/>
  <dataValidations count="3">
    <dataValidation type="list" allowBlank="1" showInputMessage="1" showErrorMessage="1" sqref="D18:D19 G18:G19" xr:uid="{71A269A4-A009-4510-826A-19C147F082C0}">
      <formula1>"該当するものをお選びください,経験なし,１年未満,１年以上３年未満,３年以上５年未満,５年以上"</formula1>
    </dataValidation>
    <dataValidation imeMode="hiragana" allowBlank="1" showInputMessage="1" showErrorMessage="1" sqref="F12:I14 E30:F30 C81:I81 C95:D95 F95:G95 C99:C100" xr:uid="{59C3F1D0-295B-487F-9B14-49B98A16B4BF}"/>
    <dataValidation imeMode="off" allowBlank="1" showInputMessage="1" showErrorMessage="1" sqref="E24:F24 E26:F26 E28:F28 C36:F36 C79 C52:E54 C72 D76:I76 D44:F47" xr:uid="{064BB3B3-D42D-411A-9EE1-6664E079A424}"/>
  </dataValidations>
  <pageMargins left="0.31496062992125984" right="0.11811023622047245" top="0.74803149606299213" bottom="0.55118110236220474" header="0.31496062992125984" footer="0.31496062992125984"/>
  <pageSetup paperSize="9" scale="78" orientation="portrait" horizontalDpi="300" verticalDpi="300" r:id="rId1"/>
  <rowBreaks count="1" manualBreakCount="1">
    <brk id="56"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28575</xdr:colOff>
                    <xdr:row>58</xdr:row>
                    <xdr:rowOff>19050</xdr:rowOff>
                  </from>
                  <to>
                    <xdr:col>4</xdr:col>
                    <xdr:colOff>85725</xdr:colOff>
                    <xdr:row>59</xdr:row>
                    <xdr:rowOff>19050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19050</xdr:colOff>
                    <xdr:row>59</xdr:row>
                    <xdr:rowOff>0</xdr:rowOff>
                  </from>
                  <to>
                    <xdr:col>2</xdr:col>
                    <xdr:colOff>514350</xdr:colOff>
                    <xdr:row>59</xdr:row>
                    <xdr:rowOff>276225</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1</xdr:col>
                    <xdr:colOff>19050</xdr:colOff>
                    <xdr:row>60</xdr:row>
                    <xdr:rowOff>28575</xdr:rowOff>
                  </from>
                  <to>
                    <xdr:col>4</xdr:col>
                    <xdr:colOff>495300</xdr:colOff>
                    <xdr:row>60</xdr:row>
                    <xdr:rowOff>247650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1</xdr:col>
                    <xdr:colOff>19050</xdr:colOff>
                    <xdr:row>62</xdr:row>
                    <xdr:rowOff>9525</xdr:rowOff>
                  </from>
                  <to>
                    <xdr:col>1</xdr:col>
                    <xdr:colOff>800100</xdr:colOff>
                    <xdr:row>62</xdr:row>
                    <xdr:rowOff>276225</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1</xdr:col>
                    <xdr:colOff>9525</xdr:colOff>
                    <xdr:row>62</xdr:row>
                    <xdr:rowOff>276225</xdr:rowOff>
                  </from>
                  <to>
                    <xdr:col>1</xdr:col>
                    <xdr:colOff>714375</xdr:colOff>
                    <xdr:row>64</xdr:row>
                    <xdr:rowOff>19050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1</xdr:col>
                    <xdr:colOff>419100</xdr:colOff>
                    <xdr:row>84</xdr:row>
                    <xdr:rowOff>19050</xdr:rowOff>
                  </from>
                  <to>
                    <xdr:col>2</xdr:col>
                    <xdr:colOff>0</xdr:colOff>
                    <xdr:row>85</xdr:row>
                    <xdr:rowOff>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171450</xdr:colOff>
                    <xdr:row>84</xdr:row>
                    <xdr:rowOff>19050</xdr:rowOff>
                  </from>
                  <to>
                    <xdr:col>3</xdr:col>
                    <xdr:colOff>190500</xdr:colOff>
                    <xdr:row>85</xdr:row>
                    <xdr:rowOff>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3</xdr:col>
                    <xdr:colOff>38100</xdr:colOff>
                    <xdr:row>84</xdr:row>
                    <xdr:rowOff>19050</xdr:rowOff>
                  </from>
                  <to>
                    <xdr:col>3</xdr:col>
                    <xdr:colOff>923925</xdr:colOff>
                    <xdr:row>85</xdr:row>
                    <xdr:rowOff>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4</xdr:col>
                    <xdr:colOff>0</xdr:colOff>
                    <xdr:row>84</xdr:row>
                    <xdr:rowOff>19050</xdr:rowOff>
                  </from>
                  <to>
                    <xdr:col>4</xdr:col>
                    <xdr:colOff>923925</xdr:colOff>
                    <xdr:row>85</xdr:row>
                    <xdr:rowOff>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5</xdr:col>
                    <xdr:colOff>0</xdr:colOff>
                    <xdr:row>84</xdr:row>
                    <xdr:rowOff>19050</xdr:rowOff>
                  </from>
                  <to>
                    <xdr:col>5</xdr:col>
                    <xdr:colOff>933450</xdr:colOff>
                    <xdr:row>84</xdr:row>
                    <xdr:rowOff>257175</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6</xdr:col>
                    <xdr:colOff>19050</xdr:colOff>
                    <xdr:row>84</xdr:row>
                    <xdr:rowOff>19050</xdr:rowOff>
                  </from>
                  <to>
                    <xdr:col>6</xdr:col>
                    <xdr:colOff>923925</xdr:colOff>
                    <xdr:row>85</xdr:row>
                    <xdr:rowOff>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1</xdr:col>
                    <xdr:colOff>19050</xdr:colOff>
                    <xdr:row>61</xdr:row>
                    <xdr:rowOff>28575</xdr:rowOff>
                  </from>
                  <to>
                    <xdr:col>4</xdr:col>
                    <xdr:colOff>495300</xdr:colOff>
                    <xdr:row>61</xdr:row>
                    <xdr:rowOff>247650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4E10C7-EC9C-4C1E-AC88-926D8D316454}">
  <sheetPr>
    <pageSetUpPr fitToPage="1"/>
  </sheetPr>
  <dimension ref="A1:C25"/>
  <sheetViews>
    <sheetView view="pageBreakPreview" zoomScaleNormal="100" zoomScaleSheetLayoutView="100" workbookViewId="0">
      <selection activeCell="A4" sqref="A4:B4"/>
    </sheetView>
  </sheetViews>
  <sheetFormatPr defaultRowHeight="13.5" x14ac:dyDescent="0.15"/>
  <cols>
    <col min="1" max="1" width="4.375" customWidth="1"/>
    <col min="2" max="2" width="17.875" style="13" customWidth="1"/>
    <col min="3" max="3" width="67.625" style="13" customWidth="1"/>
  </cols>
  <sheetData>
    <row r="1" spans="1:3" ht="16.5" customHeight="1" x14ac:dyDescent="0.15">
      <c r="A1" s="12" t="s">
        <v>34</v>
      </c>
    </row>
    <row r="2" spans="1:3" ht="8.25" customHeight="1" x14ac:dyDescent="0.15"/>
    <row r="3" spans="1:3" ht="26.25" customHeight="1" thickBot="1" x14ac:dyDescent="0.2">
      <c r="A3" s="191" t="s">
        <v>23</v>
      </c>
      <c r="B3" s="191"/>
      <c r="C3" s="15" t="s">
        <v>26</v>
      </c>
    </row>
    <row r="4" spans="1:3" ht="36.950000000000003" customHeight="1" thickTop="1" x14ac:dyDescent="0.15">
      <c r="A4" s="192" t="s">
        <v>183</v>
      </c>
      <c r="B4" s="192"/>
      <c r="C4" s="111" t="s">
        <v>174</v>
      </c>
    </row>
    <row r="5" spans="1:3" ht="36.950000000000003" customHeight="1" x14ac:dyDescent="0.15">
      <c r="A5" s="193" t="s">
        <v>42</v>
      </c>
      <c r="B5" s="14" t="s">
        <v>36</v>
      </c>
      <c r="C5" s="14" t="s">
        <v>37</v>
      </c>
    </row>
    <row r="6" spans="1:3" ht="50.1" customHeight="1" x14ac:dyDescent="0.15">
      <c r="A6" s="193"/>
      <c r="B6" s="14" t="s">
        <v>29</v>
      </c>
      <c r="C6" s="125" t="s">
        <v>63</v>
      </c>
    </row>
    <row r="7" spans="1:3" ht="36.950000000000003" customHeight="1" x14ac:dyDescent="0.15">
      <c r="A7" s="193"/>
      <c r="B7" s="14" t="s">
        <v>61</v>
      </c>
      <c r="C7" s="125" t="s">
        <v>62</v>
      </c>
    </row>
    <row r="8" spans="1:3" ht="36.950000000000003" customHeight="1" x14ac:dyDescent="0.15">
      <c r="A8" s="193"/>
      <c r="B8" s="14" t="s">
        <v>60</v>
      </c>
      <c r="C8" s="14" t="s">
        <v>58</v>
      </c>
    </row>
    <row r="9" spans="1:3" ht="36.950000000000003" customHeight="1" x14ac:dyDescent="0.15">
      <c r="A9" s="193"/>
      <c r="B9" s="14" t="s">
        <v>48</v>
      </c>
      <c r="C9" s="14" t="s">
        <v>59</v>
      </c>
    </row>
    <row r="10" spans="1:3" ht="36.950000000000003" customHeight="1" x14ac:dyDescent="0.15">
      <c r="A10" s="193"/>
      <c r="B10" s="14" t="s">
        <v>49</v>
      </c>
      <c r="C10" s="14" t="s">
        <v>50</v>
      </c>
    </row>
    <row r="11" spans="1:3" ht="36.950000000000003" customHeight="1" x14ac:dyDescent="0.15">
      <c r="A11" s="193"/>
      <c r="B11" s="14" t="s">
        <v>33</v>
      </c>
      <c r="C11" s="14" t="s">
        <v>39</v>
      </c>
    </row>
    <row r="12" spans="1:3" ht="36.950000000000003" customHeight="1" x14ac:dyDescent="0.15">
      <c r="A12" s="193"/>
      <c r="B12" s="14" t="s">
        <v>38</v>
      </c>
      <c r="C12" s="14" t="s">
        <v>44</v>
      </c>
    </row>
    <row r="13" spans="1:3" ht="36.950000000000003" customHeight="1" x14ac:dyDescent="0.15">
      <c r="A13" s="193"/>
      <c r="B13" s="14" t="s">
        <v>28</v>
      </c>
      <c r="C13" s="14" t="s">
        <v>43</v>
      </c>
    </row>
    <row r="14" spans="1:3" ht="36.950000000000003" customHeight="1" x14ac:dyDescent="0.15">
      <c r="A14" s="193"/>
      <c r="B14" s="14" t="s">
        <v>64</v>
      </c>
      <c r="C14" s="14" t="s">
        <v>65</v>
      </c>
    </row>
    <row r="15" spans="1:3" ht="57" customHeight="1" x14ac:dyDescent="0.15">
      <c r="A15" s="193"/>
      <c r="B15" s="14" t="s">
        <v>27</v>
      </c>
      <c r="C15" s="122" t="s">
        <v>192</v>
      </c>
    </row>
    <row r="16" spans="1:3" ht="36.950000000000003" customHeight="1" x14ac:dyDescent="0.15">
      <c r="A16" s="193"/>
      <c r="B16" s="14" t="s">
        <v>31</v>
      </c>
      <c r="C16" s="14" t="s">
        <v>32</v>
      </c>
    </row>
    <row r="17" spans="1:3" ht="36.950000000000003" customHeight="1" x14ac:dyDescent="0.15">
      <c r="A17" s="193"/>
      <c r="B17" s="14" t="s">
        <v>66</v>
      </c>
      <c r="C17" s="14" t="s">
        <v>67</v>
      </c>
    </row>
    <row r="18" spans="1:3" ht="36.950000000000003" customHeight="1" x14ac:dyDescent="0.15">
      <c r="A18" s="194" t="s">
        <v>24</v>
      </c>
      <c r="B18" s="122" t="s">
        <v>184</v>
      </c>
      <c r="C18" s="122" t="s">
        <v>47</v>
      </c>
    </row>
    <row r="19" spans="1:3" ht="36.950000000000003" customHeight="1" x14ac:dyDescent="0.15">
      <c r="A19" s="194"/>
      <c r="B19" s="123" t="s">
        <v>185</v>
      </c>
      <c r="C19" s="123" t="s">
        <v>46</v>
      </c>
    </row>
    <row r="20" spans="1:3" ht="36.950000000000003" customHeight="1" x14ac:dyDescent="0.15">
      <c r="A20" s="194"/>
      <c r="B20" s="123" t="s">
        <v>30</v>
      </c>
      <c r="C20" s="123" t="s">
        <v>45</v>
      </c>
    </row>
    <row r="21" spans="1:3" ht="36.950000000000003" customHeight="1" x14ac:dyDescent="0.15">
      <c r="A21" s="194"/>
      <c r="B21" s="122" t="s">
        <v>41</v>
      </c>
      <c r="C21" s="122" t="s">
        <v>186</v>
      </c>
    </row>
    <row r="22" spans="1:3" ht="36.950000000000003" customHeight="1" x14ac:dyDescent="0.15">
      <c r="A22" s="194"/>
      <c r="B22" s="123" t="s">
        <v>25</v>
      </c>
      <c r="C22" s="122" t="s">
        <v>40</v>
      </c>
    </row>
    <row r="23" spans="1:3" ht="36.950000000000003" customHeight="1" x14ac:dyDescent="0.15">
      <c r="A23" s="194"/>
      <c r="B23" s="122" t="s">
        <v>187</v>
      </c>
      <c r="C23" s="122" t="s">
        <v>190</v>
      </c>
    </row>
    <row r="24" spans="1:3" ht="44.1" customHeight="1" x14ac:dyDescent="0.15">
      <c r="A24" s="124" t="s">
        <v>188</v>
      </c>
      <c r="B24" s="123" t="s">
        <v>188</v>
      </c>
      <c r="C24" s="123" t="s">
        <v>189</v>
      </c>
    </row>
    <row r="25" spans="1:3" ht="44.1" customHeight="1" x14ac:dyDescent="0.15"/>
  </sheetData>
  <mergeCells count="4">
    <mergeCell ref="A3:B3"/>
    <mergeCell ref="A4:B4"/>
    <mergeCell ref="A5:A17"/>
    <mergeCell ref="A18:A23"/>
  </mergeCells>
  <phoneticPr fontId="3"/>
  <pageMargins left="0.6692913385826772" right="0.6692913385826772" top="0.74803149606299213" bottom="0.74803149606299213" header="0.31496062992125984" footer="0.31496062992125984"/>
  <pageSetup paperSize="9" scale="93" fitToWidth="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6939C-E100-4BDC-A5DF-4B89E0252DD6}">
  <sheetPr>
    <pageSetUpPr fitToPage="1"/>
  </sheetPr>
  <dimension ref="A1:O3"/>
  <sheetViews>
    <sheetView zoomScale="55" zoomScaleNormal="55" workbookViewId="0">
      <selection activeCell="A3" sqref="A3"/>
    </sheetView>
  </sheetViews>
  <sheetFormatPr defaultRowHeight="24" x14ac:dyDescent="0.15"/>
  <cols>
    <col min="1" max="1" width="25.125" style="45" customWidth="1"/>
    <col min="2" max="2" width="23.875" style="45" customWidth="1"/>
    <col min="3" max="3" width="23.375" style="45" customWidth="1"/>
    <col min="4" max="4" width="8.5" style="45" customWidth="1"/>
    <col min="5" max="5" width="9" style="45" customWidth="1"/>
    <col min="6" max="6" width="8.5" style="45" customWidth="1"/>
    <col min="7" max="7" width="9" style="45" customWidth="1"/>
    <col min="8" max="8" width="24.5" style="46" customWidth="1"/>
    <col min="9" max="9" width="25.25" style="46" customWidth="1"/>
    <col min="10" max="10" width="25.25" style="45" customWidth="1"/>
    <col min="11" max="11" width="21.25" style="45" customWidth="1"/>
    <col min="12" max="13" width="15.625" style="45" customWidth="1"/>
    <col min="14" max="15" width="70" style="45" customWidth="1"/>
    <col min="16" max="16384" width="9" style="45"/>
  </cols>
  <sheetData>
    <row r="1" spans="1:15" s="40" customFormat="1" ht="72.75" customHeight="1" x14ac:dyDescent="0.15">
      <c r="A1" s="195" t="s">
        <v>99</v>
      </c>
      <c r="B1" s="195" t="s">
        <v>11</v>
      </c>
      <c r="C1" s="203" t="s">
        <v>12</v>
      </c>
      <c r="D1" s="199" t="s">
        <v>100</v>
      </c>
      <c r="E1" s="199" t="s">
        <v>101</v>
      </c>
      <c r="F1" s="199" t="s">
        <v>102</v>
      </c>
      <c r="G1" s="199" t="s">
        <v>98</v>
      </c>
      <c r="H1" s="197" t="s">
        <v>175</v>
      </c>
      <c r="I1" s="197" t="s">
        <v>176</v>
      </c>
      <c r="J1" s="199" t="s">
        <v>177</v>
      </c>
      <c r="K1" s="199" t="s">
        <v>178</v>
      </c>
      <c r="L1" s="201" t="s">
        <v>103</v>
      </c>
      <c r="M1" s="202"/>
      <c r="N1" s="201" t="s">
        <v>104</v>
      </c>
      <c r="O1" s="202"/>
    </row>
    <row r="2" spans="1:15" s="40" customFormat="1" ht="57.75" customHeight="1" x14ac:dyDescent="0.15">
      <c r="A2" s="196"/>
      <c r="B2" s="196"/>
      <c r="C2" s="204"/>
      <c r="D2" s="200"/>
      <c r="E2" s="200"/>
      <c r="F2" s="200"/>
      <c r="G2" s="200"/>
      <c r="H2" s="198"/>
      <c r="I2" s="198"/>
      <c r="J2" s="200"/>
      <c r="K2" s="200"/>
      <c r="L2" s="47">
        <v>1</v>
      </c>
      <c r="M2" s="47">
        <v>2</v>
      </c>
      <c r="N2" s="48">
        <v>1</v>
      </c>
      <c r="O2" s="48">
        <v>2</v>
      </c>
    </row>
    <row r="3" spans="1:15" s="44" customFormat="1" ht="349.9" customHeight="1" x14ac:dyDescent="0.15">
      <c r="A3" s="112">
        <f>様式!F12</f>
        <v>0</v>
      </c>
      <c r="B3" s="112">
        <f>様式!F13</f>
        <v>0</v>
      </c>
      <c r="C3" s="113">
        <f>様式!F14</f>
        <v>0</v>
      </c>
      <c r="D3" s="41">
        <f>様式!D18</f>
        <v>0</v>
      </c>
      <c r="E3" s="41">
        <f>様式!D19</f>
        <v>0</v>
      </c>
      <c r="F3" s="41">
        <f>様式!G18</f>
        <v>0</v>
      </c>
      <c r="G3" s="41">
        <f>様式!G19</f>
        <v>0</v>
      </c>
      <c r="H3" s="42">
        <f>様式!E24</f>
        <v>0</v>
      </c>
      <c r="I3" s="42">
        <f>様式!E26</f>
        <v>0</v>
      </c>
      <c r="J3" s="43">
        <f>様式!E28</f>
        <v>0</v>
      </c>
      <c r="K3" s="41">
        <f>様式!E30</f>
        <v>0</v>
      </c>
      <c r="L3" s="114">
        <f>様式!C94</f>
        <v>0</v>
      </c>
      <c r="M3" s="114">
        <f>様式!G94</f>
        <v>0</v>
      </c>
      <c r="N3" s="112">
        <f>様式!C98</f>
        <v>0</v>
      </c>
      <c r="O3" s="112">
        <f>様式!C99</f>
        <v>0</v>
      </c>
    </row>
  </sheetData>
  <sheetProtection selectLockedCells="1" selectUnlockedCells="1"/>
  <mergeCells count="13">
    <mergeCell ref="N1:O1"/>
    <mergeCell ref="C1:C2"/>
    <mergeCell ref="D1:D2"/>
    <mergeCell ref="E1:E2"/>
    <mergeCell ref="F1:F2"/>
    <mergeCell ref="G1:G2"/>
    <mergeCell ref="H1:H2"/>
    <mergeCell ref="A1:A2"/>
    <mergeCell ref="B1:B2"/>
    <mergeCell ref="I1:I2"/>
    <mergeCell ref="J1:J2"/>
    <mergeCell ref="K1:K2"/>
    <mergeCell ref="L1:M1"/>
  </mergeCells>
  <phoneticPr fontId="13"/>
  <printOptions horizontalCentered="1"/>
  <pageMargins left="0.51181102362204722" right="0.51181102362204722" top="0.74803149606299213" bottom="0.55118110236220474" header="0.31496062992125984" footer="0.31496062992125984"/>
  <pageSetup paperSize="9" scale="35" fitToHeight="0" orientation="landscape" horizontalDpi="300" verticalDpi="300" r:id="rId1"/>
  <headerFooter>
    <oddHeader>&amp;L&amp;16事前アンケート総括表</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様式</vt:lpstr>
      <vt:lpstr>集計（全ての設問）</vt:lpstr>
      <vt:lpstr>記入例</vt:lpstr>
      <vt:lpstr>関心事項（例示）</vt:lpstr>
      <vt:lpstr>集計（総括表の設問のみ）</vt:lpstr>
      <vt:lpstr>記入例!Print_Area</vt:lpstr>
      <vt:lpstr>'集計（総括表の設問のみ）'!Print_Area</vt:lpstr>
      <vt:lpstr>様式!Print_Area</vt:lpstr>
      <vt:lpstr>'集計（総括表の設問のみ）'!Print_Titles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班編制用</dc:subject>
  <dc:creator/>
  <cp:lastModifiedBy/>
  <dcterms:created xsi:type="dcterms:W3CDTF">2006-09-13T11:12:02Z</dcterms:created>
  <dcterms:modified xsi:type="dcterms:W3CDTF">2025-06-10T02:46:21Z</dcterms:modified>
</cp:coreProperties>
</file>